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940" activeTab="0"/>
  </bookViews>
  <sheets>
    <sheet name="Załącznik 1a - spec." sheetId="1" r:id="rId1"/>
    <sheet name="Załącznik 1b - spec." sheetId="2" state="hidden" r:id="rId2"/>
  </sheets>
  <definedNames>
    <definedName name="_xlnm.Print_Area" localSheetId="0">'Załącznik 1a - spec.'!$A$5:$AL$39</definedName>
  </definedNames>
  <calcPr fullCalcOnLoad="1"/>
</workbook>
</file>

<file path=xl/sharedStrings.xml><?xml version="1.0" encoding="utf-8"?>
<sst xmlns="http://schemas.openxmlformats.org/spreadsheetml/2006/main" count="438" uniqueCount="60">
  <si>
    <t>Suma godzin/ECTS</t>
  </si>
  <si>
    <t>W</t>
  </si>
  <si>
    <t>Ć</t>
  </si>
  <si>
    <t>L</t>
  </si>
  <si>
    <t>P</t>
  </si>
  <si>
    <t>R</t>
  </si>
  <si>
    <t>Sem. IV</t>
  </si>
  <si>
    <t>Sem. V</t>
  </si>
  <si>
    <t>Sem. VI</t>
  </si>
  <si>
    <t>ECTS</t>
  </si>
  <si>
    <t>ECTS sp</t>
  </si>
  <si>
    <t>ECTS sn</t>
  </si>
  <si>
    <t>ECTS so</t>
  </si>
  <si>
    <t>Sem.III</t>
  </si>
  <si>
    <t>Razem</t>
  </si>
  <si>
    <t>Moduł specjalnościowy Mechatronika i Diagnostyka Pojazdów</t>
  </si>
  <si>
    <t>Moduł specjalnościowy Systemy Monitorowania i Sterowania</t>
  </si>
  <si>
    <t>Przegląd i zespołowe projektowanie mechatroniki pojazdów</t>
  </si>
  <si>
    <t>Technologie wytwarzania i napraw pojazdów</t>
  </si>
  <si>
    <t>Laboratorium technologiczne pojazdów</t>
  </si>
  <si>
    <t>Systemy naprawcze - diagnostyczne pojazdów</t>
  </si>
  <si>
    <t>Laboratorium systemów pomiarowych i diagnostycznych pojazdów</t>
  </si>
  <si>
    <t>Organizacja parku pojazdów i służb utrzymania ruchu</t>
  </si>
  <si>
    <t>Elektrotechnika i mechatronika pojazdów</t>
  </si>
  <si>
    <t>Podstawy budowy i eksploatacji pojazdów</t>
  </si>
  <si>
    <t>Mechatronika pokładowa pojazdów</t>
  </si>
  <si>
    <t>Przegląd i zepołowe projektowanie aparatury medycznej</t>
  </si>
  <si>
    <t>Technologie wytwarzania i napraw</t>
  </si>
  <si>
    <t>Laboratorium technologiczne aparatury medycznej</t>
  </si>
  <si>
    <t>Systemy pomiarowe aparatury medycznej</t>
  </si>
  <si>
    <t>Laboratorium systemów pomiarowych aparatury medycznej</t>
  </si>
  <si>
    <t>Organizacja produkcji i służb utrzymania ruchu</t>
  </si>
  <si>
    <t>Podstawy biomechaniki</t>
  </si>
  <si>
    <t>Fizyka i technika medyczna</t>
  </si>
  <si>
    <t>Elektroniczna aparatura medyczna</t>
  </si>
  <si>
    <t xml:space="preserve">Moduł specjalnościowy Aparatura Medyczna i Urządzenia Rehabilitacyjne </t>
  </si>
  <si>
    <t>M_SMP</t>
  </si>
  <si>
    <t>M_SAM</t>
  </si>
  <si>
    <t>M_SSM</t>
  </si>
  <si>
    <t>Zespołowe projektowanie systemów automatyzacji</t>
  </si>
  <si>
    <t>Technologia montażu i napraw systemów automatyzacji</t>
  </si>
  <si>
    <t>Laboratorium technologii montażu i napraw systemów automatyzacji</t>
  </si>
  <si>
    <t>Sensory i systemy pomiarowe</t>
  </si>
  <si>
    <t>Laboratorium systemów pomiarowych</t>
  </si>
  <si>
    <t>Inżynieria procesów</t>
  </si>
  <si>
    <t>Systemy zdalnego monitorowania i sterowania</t>
  </si>
  <si>
    <t>Automatyzacja i robotyzacja procesów</t>
  </si>
  <si>
    <t>Sem. VII</t>
  </si>
  <si>
    <t>HARMONOGRAM STUDIÓW 2020/2021 MECHATRONIKA PRZEDMIOTY SPECJALNOŚCI STUDIA I STOPNIA  NIESTACJONARNE</t>
  </si>
  <si>
    <t>HARMONOGRAM STUDIÓW 2020/2021 MECHATRONIKA PRZEDMIOTY SPECJALNOŚCI STUDIA I STOPNIA  STACJONARNE</t>
  </si>
  <si>
    <t>LEGENDA:</t>
  </si>
  <si>
    <t>wykłady</t>
  </si>
  <si>
    <t>ćwiczenia</t>
  </si>
  <si>
    <t>laboratoria</t>
  </si>
  <si>
    <t>projekt</t>
  </si>
  <si>
    <t>suma godzin (razem)</t>
  </si>
  <si>
    <t>liczba punktów ECTS przypisanych do przedmiotu</t>
  </si>
  <si>
    <t xml:space="preserve">pracochłonność studenta wyrażona w punktach ECTS </t>
  </si>
  <si>
    <t xml:space="preserve">pracochłonność nauczyciela wyrażona w punktach ECTS </t>
  </si>
  <si>
    <t>liczba punktów ECTS przypisanych do przedmiotu obieralnego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</si>
</sst>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Czcionka tekstu podstawowego"/>
      <family val="0"/>
    </font>
    <font>
      <sz val="11"/>
      <name val="Czcionka tekstu podstawowego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34" borderId="12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horizontal="center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2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/>
    </xf>
    <xf numFmtId="0" fontId="25" fillId="33" borderId="14" xfId="0" applyFont="1" applyFill="1" applyBorder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0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5" fillId="35" borderId="12" xfId="0" applyFont="1" applyFill="1" applyBorder="1" applyAlignment="1">
      <alignment vertical="center" wrapText="1"/>
    </xf>
    <xf numFmtId="0" fontId="5" fillId="35" borderId="12" xfId="0" applyFont="1" applyFill="1" applyBorder="1" applyAlignment="1">
      <alignment horizontal="center" wrapText="1"/>
    </xf>
    <xf numFmtId="0" fontId="0" fillId="35" borderId="10" xfId="0" applyFont="1" applyFill="1" applyBorder="1" applyAlignment="1" applyProtection="1">
      <alignment/>
      <protection locked="0"/>
    </xf>
    <xf numFmtId="0" fontId="2" fillId="35" borderId="10" xfId="0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1" xfId="0" applyFont="1" applyFill="1" applyBorder="1" applyAlignment="1">
      <alignment/>
    </xf>
    <xf numFmtId="0" fontId="25" fillId="33" borderId="15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6" fillId="0" borderId="13" xfId="0" applyFont="1" applyBorder="1" applyAlignment="1">
      <alignment vertical="center" wrapText="1"/>
    </xf>
    <xf numFmtId="0" fontId="0" fillId="0" borderId="13" xfId="0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2" fillId="35" borderId="13" xfId="0" applyFont="1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5" fillId="35" borderId="10" xfId="0" applyFont="1" applyFill="1" applyBorder="1" applyAlignment="1">
      <alignment horizontal="center"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2" fillId="35" borderId="14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35" borderId="24" xfId="0" applyFont="1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5" borderId="25" xfId="0" applyFont="1" applyFill="1" applyBorder="1" applyAlignment="1" applyProtection="1">
      <alignment horizontal="center" vertical="center"/>
      <protection locked="0"/>
    </xf>
    <xf numFmtId="0" fontId="2" fillId="35" borderId="15" xfId="0" applyFont="1" applyFill="1" applyBorder="1" applyAlignment="1" applyProtection="1">
      <alignment horizontal="center" vertical="center"/>
      <protection locked="0"/>
    </xf>
    <xf numFmtId="0" fontId="0" fillId="35" borderId="15" xfId="0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2" fillId="35" borderId="13" xfId="0" applyFont="1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25" fillId="33" borderId="10" xfId="0" applyFont="1" applyFill="1" applyBorder="1" applyAlignment="1">
      <alignment horizontal="left" vertical="center"/>
    </xf>
    <xf numFmtId="0" fontId="25" fillId="33" borderId="14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42" fillId="34" borderId="30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42" fillId="34" borderId="33" xfId="0" applyFont="1" applyFill="1" applyBorder="1" applyAlignment="1">
      <alignment horizontal="center" vertical="center"/>
    </xf>
    <xf numFmtId="0" fontId="42" fillId="34" borderId="34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1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7.57421875" style="0" customWidth="1"/>
    <col min="2" max="2" width="68.421875" style="0" customWidth="1"/>
    <col min="3" max="3" width="4.8515625" style="0" customWidth="1"/>
    <col min="4" max="4" width="4.421875" style="0" customWidth="1"/>
    <col min="5" max="5" width="4.140625" style="0" customWidth="1"/>
    <col min="6" max="6" width="4.57421875" style="0" customWidth="1"/>
    <col min="7" max="7" width="7.00390625" style="0" customWidth="1"/>
    <col min="8" max="8" width="5.57421875" style="0" customWidth="1"/>
    <col min="9" max="9" width="7.140625" style="0" customWidth="1"/>
    <col min="10" max="10" width="6.421875" style="0" customWidth="1"/>
    <col min="11" max="11" width="4.8515625" style="0" customWidth="1"/>
    <col min="12" max="12" width="3.8515625" style="26" customWidth="1"/>
    <col min="13" max="13" width="3.00390625" style="26" customWidth="1"/>
    <col min="14" max="14" width="3.421875" style="26" customWidth="1"/>
    <col min="15" max="15" width="4.421875" style="26" customWidth="1"/>
    <col min="16" max="17" width="6.00390625" style="26" customWidth="1"/>
    <col min="18" max="18" width="5.8515625" style="26" customWidth="1"/>
    <col min="19" max="19" width="5.57421875" style="26" customWidth="1"/>
    <col min="20" max="21" width="3.8515625" style="0" customWidth="1"/>
    <col min="22" max="22" width="4.421875" style="0" customWidth="1"/>
    <col min="23" max="23" width="3.57421875" style="0" customWidth="1"/>
    <col min="24" max="24" width="5.421875" style="0" customWidth="1"/>
    <col min="25" max="25" width="6.140625" style="0" customWidth="1"/>
    <col min="26" max="27" width="6.00390625" style="0" customWidth="1"/>
    <col min="28" max="28" width="4.140625" style="26" customWidth="1"/>
    <col min="29" max="29" width="4.00390625" style="26" customWidth="1"/>
    <col min="30" max="30" width="4.421875" style="26" customWidth="1"/>
    <col min="31" max="31" width="3.8515625" style="26" customWidth="1"/>
    <col min="32" max="32" width="6.00390625" style="26" customWidth="1"/>
    <col min="33" max="33" width="5.421875" style="26" customWidth="1"/>
    <col min="34" max="34" width="6.140625" style="26" customWidth="1"/>
    <col min="35" max="35" width="6.421875" style="26" customWidth="1"/>
    <col min="36" max="36" width="4.421875" style="0" customWidth="1"/>
    <col min="37" max="37" width="5.57421875" style="0" customWidth="1"/>
    <col min="38" max="38" width="4.140625" style="0" customWidth="1"/>
    <col min="39" max="39" width="4.421875" style="0" customWidth="1"/>
    <col min="40" max="40" width="6.140625" style="0" customWidth="1"/>
    <col min="41" max="41" width="6.421875" style="0" customWidth="1"/>
    <col min="42" max="43" width="6.140625" style="0" customWidth="1"/>
    <col min="44" max="44" width="4.421875" style="26" customWidth="1"/>
    <col min="45" max="45" width="5.57421875" style="26" customWidth="1"/>
    <col min="46" max="46" width="4.140625" style="26" customWidth="1"/>
    <col min="47" max="47" width="4.421875" style="26" customWidth="1"/>
    <col min="48" max="48" width="6.140625" style="26" customWidth="1"/>
    <col min="49" max="49" width="6.421875" style="26" customWidth="1"/>
    <col min="50" max="51" width="6.140625" style="26" customWidth="1"/>
  </cols>
  <sheetData>
    <row r="1" spans="12:52" ht="12.75"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</row>
    <row r="2" spans="12:52" ht="13.5" thickBot="1"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</row>
    <row r="3" spans="12:51" ht="12.75" customHeight="1">
      <c r="L3" s="99" t="s">
        <v>49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1"/>
      <c r="AQ3" s="25"/>
      <c r="AR3" s="25"/>
      <c r="AS3" s="25"/>
      <c r="AT3" s="25"/>
      <c r="AU3" s="25"/>
      <c r="AV3" s="25"/>
      <c r="AW3" s="25"/>
      <c r="AX3" s="25"/>
      <c r="AY3" s="25"/>
    </row>
    <row r="4" spans="12:51" ht="13.5" thickBot="1">
      <c r="L4" s="102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4"/>
      <c r="AQ4" s="25"/>
      <c r="AR4" s="25"/>
      <c r="AS4" s="25"/>
      <c r="AT4" s="25"/>
      <c r="AU4" s="25"/>
      <c r="AV4" s="25"/>
      <c r="AW4" s="25"/>
      <c r="AX4" s="25"/>
      <c r="AY4" s="25"/>
    </row>
    <row r="5" spans="1:51" ht="12.75" customHeight="1">
      <c r="A5" s="114" t="s">
        <v>36</v>
      </c>
      <c r="B5" s="112" t="s">
        <v>15</v>
      </c>
      <c r="C5" s="106" t="s">
        <v>0</v>
      </c>
      <c r="D5" s="106"/>
      <c r="E5" s="106"/>
      <c r="F5" s="106"/>
      <c r="G5" s="106"/>
      <c r="H5" s="106"/>
      <c r="I5" s="106"/>
      <c r="J5" s="106"/>
      <c r="K5" s="107"/>
      <c r="L5" s="118" t="s">
        <v>13</v>
      </c>
      <c r="M5" s="119"/>
      <c r="N5" s="119"/>
      <c r="O5" s="119"/>
      <c r="P5" s="119"/>
      <c r="Q5" s="119"/>
      <c r="R5" s="119"/>
      <c r="S5" s="120"/>
      <c r="T5" s="123" t="s">
        <v>6</v>
      </c>
      <c r="U5" s="124"/>
      <c r="V5" s="124"/>
      <c r="W5" s="124"/>
      <c r="X5" s="124"/>
      <c r="Y5" s="124"/>
      <c r="Z5" s="124"/>
      <c r="AA5" s="125"/>
      <c r="AB5" s="118" t="s">
        <v>7</v>
      </c>
      <c r="AC5" s="119"/>
      <c r="AD5" s="119"/>
      <c r="AE5" s="119"/>
      <c r="AF5" s="119"/>
      <c r="AG5" s="119"/>
      <c r="AH5" s="119"/>
      <c r="AI5" s="120"/>
      <c r="AJ5" s="123" t="s">
        <v>8</v>
      </c>
      <c r="AK5" s="124"/>
      <c r="AL5" s="106"/>
      <c r="AM5" s="106"/>
      <c r="AN5" s="106"/>
      <c r="AO5" s="106"/>
      <c r="AP5" s="106"/>
      <c r="AQ5" s="107"/>
      <c r="AR5" s="108" t="s">
        <v>47</v>
      </c>
      <c r="AS5" s="109"/>
      <c r="AT5" s="109"/>
      <c r="AU5" s="109"/>
      <c r="AV5" s="109"/>
      <c r="AW5" s="109"/>
      <c r="AX5" s="109"/>
      <c r="AY5" s="110"/>
    </row>
    <row r="6" spans="1:51" ht="30.75" customHeight="1" thickBot="1">
      <c r="A6" s="115"/>
      <c r="B6" s="113"/>
      <c r="C6" s="11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8" t="s">
        <v>9</v>
      </c>
      <c r="I6" s="9" t="s">
        <v>10</v>
      </c>
      <c r="J6" s="9" t="s">
        <v>11</v>
      </c>
      <c r="K6" s="9" t="s">
        <v>12</v>
      </c>
      <c r="L6" s="27" t="s">
        <v>1</v>
      </c>
      <c r="M6" s="28" t="s">
        <v>2</v>
      </c>
      <c r="N6" s="28" t="s">
        <v>3</v>
      </c>
      <c r="O6" s="28" t="s">
        <v>4</v>
      </c>
      <c r="P6" s="29" t="s">
        <v>9</v>
      </c>
      <c r="Q6" s="30" t="s">
        <v>10</v>
      </c>
      <c r="R6" s="30" t="s">
        <v>11</v>
      </c>
      <c r="S6" s="30" t="s">
        <v>12</v>
      </c>
      <c r="T6" s="10" t="s">
        <v>1</v>
      </c>
      <c r="U6" s="10" t="s">
        <v>2</v>
      </c>
      <c r="V6" s="10" t="s">
        <v>3</v>
      </c>
      <c r="W6" s="10" t="s">
        <v>4</v>
      </c>
      <c r="X6" s="8" t="s">
        <v>9</v>
      </c>
      <c r="Y6" s="9" t="s">
        <v>10</v>
      </c>
      <c r="Z6" s="9" t="s">
        <v>11</v>
      </c>
      <c r="AA6" s="9" t="s">
        <v>12</v>
      </c>
      <c r="AB6" s="28" t="s">
        <v>1</v>
      </c>
      <c r="AC6" s="28" t="s">
        <v>2</v>
      </c>
      <c r="AD6" s="28" t="s">
        <v>3</v>
      </c>
      <c r="AE6" s="28" t="s">
        <v>4</v>
      </c>
      <c r="AF6" s="29" t="s">
        <v>9</v>
      </c>
      <c r="AG6" s="30" t="s">
        <v>10</v>
      </c>
      <c r="AH6" s="30" t="s">
        <v>11</v>
      </c>
      <c r="AI6" s="30" t="s">
        <v>12</v>
      </c>
      <c r="AJ6" s="10" t="s">
        <v>1</v>
      </c>
      <c r="AK6" s="10" t="s">
        <v>2</v>
      </c>
      <c r="AL6" s="10" t="s">
        <v>3</v>
      </c>
      <c r="AM6" s="10" t="s">
        <v>4</v>
      </c>
      <c r="AN6" s="8" t="s">
        <v>9</v>
      </c>
      <c r="AO6" s="9" t="s">
        <v>10</v>
      </c>
      <c r="AP6" s="9" t="s">
        <v>11</v>
      </c>
      <c r="AQ6" s="9" t="s">
        <v>12</v>
      </c>
      <c r="AR6" s="28" t="s">
        <v>1</v>
      </c>
      <c r="AS6" s="28" t="s">
        <v>2</v>
      </c>
      <c r="AT6" s="28" t="s">
        <v>3</v>
      </c>
      <c r="AU6" s="28" t="s">
        <v>4</v>
      </c>
      <c r="AV6" s="29" t="s">
        <v>9</v>
      </c>
      <c r="AW6" s="30" t="s">
        <v>10</v>
      </c>
      <c r="AX6" s="30" t="s">
        <v>11</v>
      </c>
      <c r="AY6" s="50" t="s">
        <v>12</v>
      </c>
    </row>
    <row r="7" spans="1:51" ht="14.25">
      <c r="A7" s="13"/>
      <c r="B7" s="38" t="s">
        <v>20</v>
      </c>
      <c r="C7" s="17">
        <v>30</v>
      </c>
      <c r="D7" s="17"/>
      <c r="E7" s="17"/>
      <c r="F7" s="17"/>
      <c r="G7" s="18">
        <f aca="true" t="shared" si="0" ref="G7:G15">SUM(C7:F7)</f>
        <v>30</v>
      </c>
      <c r="H7" s="18">
        <v>2</v>
      </c>
      <c r="I7" s="18">
        <v>1</v>
      </c>
      <c r="J7" s="18">
        <v>1</v>
      </c>
      <c r="K7" s="18">
        <v>2</v>
      </c>
      <c r="L7" s="32"/>
      <c r="M7" s="31"/>
      <c r="N7" s="32"/>
      <c r="O7" s="32"/>
      <c r="P7" s="32"/>
      <c r="Q7" s="32"/>
      <c r="R7" s="32"/>
      <c r="S7" s="32"/>
      <c r="T7" s="19"/>
      <c r="U7" s="19"/>
      <c r="V7" s="19"/>
      <c r="W7" s="19"/>
      <c r="X7" s="19"/>
      <c r="Y7" s="19"/>
      <c r="Z7" s="19"/>
      <c r="AA7" s="19"/>
      <c r="AB7" s="32">
        <v>2</v>
      </c>
      <c r="AC7" s="32"/>
      <c r="AD7" s="32"/>
      <c r="AE7" s="32"/>
      <c r="AF7" s="32">
        <v>2</v>
      </c>
      <c r="AG7" s="32">
        <v>1</v>
      </c>
      <c r="AH7" s="32">
        <v>1</v>
      </c>
      <c r="AI7" s="32">
        <v>2</v>
      </c>
      <c r="AJ7" s="20"/>
      <c r="AK7" s="20"/>
      <c r="AL7" s="20"/>
      <c r="AM7" s="20"/>
      <c r="AN7" s="20"/>
      <c r="AO7" s="20"/>
      <c r="AP7" s="20"/>
      <c r="AQ7" s="20"/>
      <c r="AR7" s="32"/>
      <c r="AS7" s="32"/>
      <c r="AT7" s="32"/>
      <c r="AU7" s="32"/>
      <c r="AV7" s="32"/>
      <c r="AW7" s="32"/>
      <c r="AX7" s="32"/>
      <c r="AY7" s="32"/>
    </row>
    <row r="8" spans="1:51" ht="14.25">
      <c r="A8" s="13"/>
      <c r="B8" s="38" t="s">
        <v>21</v>
      </c>
      <c r="C8" s="17"/>
      <c r="D8" s="21"/>
      <c r="E8" s="17">
        <v>30</v>
      </c>
      <c r="F8" s="17"/>
      <c r="G8" s="18">
        <f t="shared" si="0"/>
        <v>30</v>
      </c>
      <c r="H8" s="18">
        <v>2</v>
      </c>
      <c r="I8" s="18">
        <v>1</v>
      </c>
      <c r="J8" s="18">
        <v>1</v>
      </c>
      <c r="K8" s="18">
        <v>2</v>
      </c>
      <c r="L8" s="31"/>
      <c r="M8" s="33"/>
      <c r="N8" s="33"/>
      <c r="O8" s="33"/>
      <c r="P8" s="33"/>
      <c r="Q8" s="33"/>
      <c r="R8" s="33"/>
      <c r="S8" s="33"/>
      <c r="T8" s="22"/>
      <c r="U8" s="22"/>
      <c r="V8" s="22"/>
      <c r="W8" s="22"/>
      <c r="X8" s="22"/>
      <c r="Y8" s="22"/>
      <c r="Z8" s="22"/>
      <c r="AA8" s="22"/>
      <c r="AB8" s="33"/>
      <c r="AC8" s="33"/>
      <c r="AD8" s="33">
        <v>2</v>
      </c>
      <c r="AE8" s="33"/>
      <c r="AF8" s="33">
        <v>2</v>
      </c>
      <c r="AG8" s="33">
        <v>1</v>
      </c>
      <c r="AH8" s="33">
        <v>1</v>
      </c>
      <c r="AI8" s="33">
        <v>2</v>
      </c>
      <c r="AJ8" s="22"/>
      <c r="AK8" s="22"/>
      <c r="AL8" s="22"/>
      <c r="AM8" s="22"/>
      <c r="AN8" s="22"/>
      <c r="AO8" s="22"/>
      <c r="AP8" s="22"/>
      <c r="AQ8" s="22"/>
      <c r="AR8" s="33"/>
      <c r="AS8" s="33"/>
      <c r="AT8" s="33"/>
      <c r="AU8" s="33"/>
      <c r="AV8" s="33"/>
      <c r="AW8" s="33"/>
      <c r="AX8" s="33"/>
      <c r="AY8" s="33"/>
    </row>
    <row r="9" spans="1:51" ht="14.25">
      <c r="A9" s="13"/>
      <c r="B9" s="38" t="s">
        <v>23</v>
      </c>
      <c r="C9" s="17">
        <v>15</v>
      </c>
      <c r="D9" s="17">
        <v>15</v>
      </c>
      <c r="E9" s="17"/>
      <c r="F9" s="17"/>
      <c r="G9" s="18">
        <f t="shared" si="0"/>
        <v>30</v>
      </c>
      <c r="H9" s="18">
        <v>4</v>
      </c>
      <c r="I9" s="18">
        <v>2</v>
      </c>
      <c r="J9" s="18">
        <v>2</v>
      </c>
      <c r="K9" s="18">
        <v>4</v>
      </c>
      <c r="L9" s="31"/>
      <c r="M9" s="31"/>
      <c r="N9" s="33"/>
      <c r="O9" s="33"/>
      <c r="P9" s="33"/>
      <c r="Q9" s="33"/>
      <c r="R9" s="33"/>
      <c r="S9" s="33"/>
      <c r="T9" s="22"/>
      <c r="U9" s="22"/>
      <c r="V9" s="22"/>
      <c r="W9" s="22"/>
      <c r="X9" s="22"/>
      <c r="Y9" s="22"/>
      <c r="Z9" s="22"/>
      <c r="AA9" s="22"/>
      <c r="AB9" s="33"/>
      <c r="AC9" s="33"/>
      <c r="AD9" s="33"/>
      <c r="AE9" s="33"/>
      <c r="AF9" s="33"/>
      <c r="AG9" s="33"/>
      <c r="AH9" s="33"/>
      <c r="AI9" s="33"/>
      <c r="AJ9" s="22">
        <v>1</v>
      </c>
      <c r="AK9" s="22">
        <v>1</v>
      </c>
      <c r="AL9" s="22"/>
      <c r="AM9" s="22"/>
      <c r="AN9" s="22">
        <v>4</v>
      </c>
      <c r="AO9" s="22">
        <v>2</v>
      </c>
      <c r="AP9" s="22">
        <v>2</v>
      </c>
      <c r="AQ9" s="22">
        <v>4</v>
      </c>
      <c r="AR9" s="33"/>
      <c r="AS9" s="33"/>
      <c r="AT9" s="33"/>
      <c r="AU9" s="33"/>
      <c r="AV9" s="33"/>
      <c r="AW9" s="33"/>
      <c r="AX9" s="33"/>
      <c r="AY9" s="33"/>
    </row>
    <row r="10" spans="1:51" ht="16.5" customHeight="1">
      <c r="A10" s="13"/>
      <c r="B10" s="38" t="s">
        <v>24</v>
      </c>
      <c r="C10" s="17">
        <v>30</v>
      </c>
      <c r="D10" s="21">
        <v>15</v>
      </c>
      <c r="E10" s="17"/>
      <c r="F10" s="17"/>
      <c r="G10" s="18">
        <f t="shared" si="0"/>
        <v>45</v>
      </c>
      <c r="H10" s="18">
        <v>5</v>
      </c>
      <c r="I10" s="18">
        <v>2.5</v>
      </c>
      <c r="J10" s="18">
        <v>2.5</v>
      </c>
      <c r="K10" s="18">
        <v>5</v>
      </c>
      <c r="L10" s="32"/>
      <c r="M10" s="33"/>
      <c r="N10" s="33"/>
      <c r="O10" s="33"/>
      <c r="P10" s="33"/>
      <c r="Q10" s="33"/>
      <c r="R10" s="33"/>
      <c r="S10" s="33"/>
      <c r="T10" s="22"/>
      <c r="U10" s="22"/>
      <c r="V10" s="22"/>
      <c r="W10" s="22"/>
      <c r="X10" s="19"/>
      <c r="Y10" s="19"/>
      <c r="Z10" s="19"/>
      <c r="AA10" s="19"/>
      <c r="AB10" s="33"/>
      <c r="AC10" s="33"/>
      <c r="AD10" s="33"/>
      <c r="AE10" s="33"/>
      <c r="AF10" s="33"/>
      <c r="AG10" s="33"/>
      <c r="AH10" s="33"/>
      <c r="AI10" s="33"/>
      <c r="AJ10" s="22">
        <v>2</v>
      </c>
      <c r="AK10" s="22">
        <v>1</v>
      </c>
      <c r="AL10" s="22"/>
      <c r="AM10" s="22"/>
      <c r="AN10" s="22">
        <v>5</v>
      </c>
      <c r="AO10" s="22">
        <v>2.5</v>
      </c>
      <c r="AP10" s="22">
        <v>2.5</v>
      </c>
      <c r="AQ10" s="22">
        <v>5</v>
      </c>
      <c r="AR10" s="33"/>
      <c r="AS10" s="33"/>
      <c r="AT10" s="33"/>
      <c r="AU10" s="33"/>
      <c r="AV10" s="33"/>
      <c r="AW10" s="33"/>
      <c r="AX10" s="33"/>
      <c r="AY10" s="33"/>
    </row>
    <row r="11" spans="1:51" ht="14.25">
      <c r="A11" s="13"/>
      <c r="B11" s="38" t="s">
        <v>25</v>
      </c>
      <c r="C11" s="17">
        <v>30</v>
      </c>
      <c r="D11" s="17">
        <v>15</v>
      </c>
      <c r="E11" s="17"/>
      <c r="F11" s="17"/>
      <c r="G11" s="18">
        <f t="shared" si="0"/>
        <v>45</v>
      </c>
      <c r="H11" s="18">
        <v>5</v>
      </c>
      <c r="I11" s="18">
        <v>2.5</v>
      </c>
      <c r="J11" s="18">
        <v>2.5</v>
      </c>
      <c r="K11" s="18">
        <v>5</v>
      </c>
      <c r="L11" s="32"/>
      <c r="M11" s="33"/>
      <c r="N11" s="32"/>
      <c r="O11" s="33"/>
      <c r="P11" s="33"/>
      <c r="Q11" s="33"/>
      <c r="R11" s="33"/>
      <c r="S11" s="33"/>
      <c r="T11" s="22"/>
      <c r="U11" s="22"/>
      <c r="V11" s="22"/>
      <c r="W11" s="22"/>
      <c r="X11" s="22"/>
      <c r="Y11" s="22"/>
      <c r="Z11" s="22"/>
      <c r="AA11" s="22"/>
      <c r="AB11" s="33"/>
      <c r="AC11" s="33"/>
      <c r="AD11" s="33"/>
      <c r="AE11" s="33"/>
      <c r="AF11" s="33"/>
      <c r="AG11" s="33"/>
      <c r="AH11" s="33"/>
      <c r="AI11" s="33"/>
      <c r="AJ11" s="22">
        <v>2</v>
      </c>
      <c r="AK11" s="22">
        <v>1</v>
      </c>
      <c r="AL11" s="22"/>
      <c r="AM11" s="22"/>
      <c r="AN11" s="22">
        <v>5</v>
      </c>
      <c r="AO11" s="22">
        <v>2.5</v>
      </c>
      <c r="AP11" s="22">
        <v>2.5</v>
      </c>
      <c r="AQ11" s="22">
        <v>5</v>
      </c>
      <c r="AR11" s="33"/>
      <c r="AS11" s="33"/>
      <c r="AT11" s="33"/>
      <c r="AU11" s="33"/>
      <c r="AV11" s="33"/>
      <c r="AW11" s="33"/>
      <c r="AX11" s="33"/>
      <c r="AY11" s="33"/>
    </row>
    <row r="12" spans="1:51" ht="16.5" customHeight="1">
      <c r="A12" s="39"/>
      <c r="B12" s="16" t="s">
        <v>17</v>
      </c>
      <c r="C12" s="17">
        <v>15</v>
      </c>
      <c r="D12" s="21"/>
      <c r="E12" s="17"/>
      <c r="F12" s="17">
        <v>30</v>
      </c>
      <c r="G12" s="18">
        <f t="shared" si="0"/>
        <v>45</v>
      </c>
      <c r="H12" s="18">
        <v>5</v>
      </c>
      <c r="I12" s="18">
        <v>2.5</v>
      </c>
      <c r="J12" s="18">
        <v>2.5</v>
      </c>
      <c r="K12" s="18">
        <v>5</v>
      </c>
      <c r="L12" s="31"/>
      <c r="M12" s="33"/>
      <c r="N12" s="33"/>
      <c r="O12" s="33"/>
      <c r="P12" s="33"/>
      <c r="Q12" s="33"/>
      <c r="R12" s="33"/>
      <c r="S12" s="33"/>
      <c r="T12" s="22"/>
      <c r="U12" s="22"/>
      <c r="V12" s="22"/>
      <c r="W12" s="22"/>
      <c r="X12" s="22"/>
      <c r="Y12" s="22"/>
      <c r="Z12" s="22"/>
      <c r="AA12" s="22"/>
      <c r="AB12" s="33"/>
      <c r="AC12" s="33"/>
      <c r="AD12" s="33"/>
      <c r="AE12" s="33"/>
      <c r="AF12" s="33"/>
      <c r="AG12" s="33"/>
      <c r="AH12" s="33"/>
      <c r="AI12" s="33"/>
      <c r="AJ12" s="22">
        <v>1</v>
      </c>
      <c r="AK12" s="22"/>
      <c r="AL12" s="22"/>
      <c r="AM12" s="22">
        <v>2</v>
      </c>
      <c r="AN12" s="22">
        <v>5</v>
      </c>
      <c r="AO12" s="22">
        <v>2.5</v>
      </c>
      <c r="AP12" s="22">
        <v>2.5</v>
      </c>
      <c r="AQ12" s="22">
        <v>5</v>
      </c>
      <c r="AR12" s="33"/>
      <c r="AS12" s="33"/>
      <c r="AT12" s="33"/>
      <c r="AU12" s="33"/>
      <c r="AV12" s="33"/>
      <c r="AW12" s="33"/>
      <c r="AX12" s="33"/>
      <c r="AY12" s="33"/>
    </row>
    <row r="13" spans="1:51" ht="16.5" customHeight="1">
      <c r="A13" s="39"/>
      <c r="B13" s="16" t="s">
        <v>18</v>
      </c>
      <c r="C13" s="17">
        <v>30</v>
      </c>
      <c r="D13" s="21"/>
      <c r="E13" s="17"/>
      <c r="F13" s="21"/>
      <c r="G13" s="18">
        <f t="shared" si="0"/>
        <v>30</v>
      </c>
      <c r="H13" s="18">
        <v>3</v>
      </c>
      <c r="I13" s="18">
        <v>1.5</v>
      </c>
      <c r="J13" s="18">
        <v>1.5</v>
      </c>
      <c r="K13" s="18">
        <v>3</v>
      </c>
      <c r="L13" s="32"/>
      <c r="M13" s="32"/>
      <c r="N13" s="32"/>
      <c r="O13" s="32"/>
      <c r="P13" s="32"/>
      <c r="Q13" s="32"/>
      <c r="R13" s="32"/>
      <c r="S13" s="32"/>
      <c r="T13" s="20"/>
      <c r="U13" s="20"/>
      <c r="V13" s="20"/>
      <c r="W13" s="20"/>
      <c r="X13" s="20"/>
      <c r="Y13" s="20"/>
      <c r="Z13" s="20"/>
      <c r="AA13" s="20"/>
      <c r="AB13" s="32"/>
      <c r="AC13" s="32"/>
      <c r="AD13" s="32"/>
      <c r="AE13" s="32"/>
      <c r="AF13" s="32"/>
      <c r="AG13" s="32"/>
      <c r="AH13" s="32"/>
      <c r="AI13" s="32"/>
      <c r="AJ13" s="20"/>
      <c r="AK13" s="20"/>
      <c r="AL13" s="20"/>
      <c r="AM13" s="20"/>
      <c r="AN13" s="20"/>
      <c r="AO13" s="20"/>
      <c r="AP13" s="20"/>
      <c r="AQ13" s="20"/>
      <c r="AR13" s="32">
        <v>2</v>
      </c>
      <c r="AS13" s="32"/>
      <c r="AT13" s="32"/>
      <c r="AU13" s="32"/>
      <c r="AV13" s="32">
        <v>3</v>
      </c>
      <c r="AW13" s="32">
        <v>1.5</v>
      </c>
      <c r="AX13" s="32">
        <v>1.5</v>
      </c>
      <c r="AY13" s="32">
        <v>3</v>
      </c>
    </row>
    <row r="14" spans="1:51" ht="14.25">
      <c r="A14" s="39"/>
      <c r="B14" s="16" t="s">
        <v>19</v>
      </c>
      <c r="C14" s="17"/>
      <c r="D14" s="21"/>
      <c r="E14" s="17">
        <v>30</v>
      </c>
      <c r="F14" s="21"/>
      <c r="G14" s="18">
        <f t="shared" si="0"/>
        <v>30</v>
      </c>
      <c r="H14" s="18">
        <v>3</v>
      </c>
      <c r="I14" s="18">
        <v>1.5</v>
      </c>
      <c r="J14" s="18">
        <v>1.5</v>
      </c>
      <c r="K14" s="18">
        <v>3</v>
      </c>
      <c r="L14" s="32"/>
      <c r="M14" s="33"/>
      <c r="N14" s="33"/>
      <c r="O14" s="33"/>
      <c r="P14" s="33"/>
      <c r="Q14" s="33"/>
      <c r="R14" s="33"/>
      <c r="S14" s="33"/>
      <c r="T14" s="22"/>
      <c r="U14" s="22"/>
      <c r="V14" s="22"/>
      <c r="W14" s="22"/>
      <c r="X14" s="22"/>
      <c r="Y14" s="22"/>
      <c r="Z14" s="22"/>
      <c r="AA14" s="22"/>
      <c r="AB14" s="33"/>
      <c r="AC14" s="33"/>
      <c r="AD14" s="33"/>
      <c r="AE14" s="33"/>
      <c r="AF14" s="33"/>
      <c r="AG14" s="33"/>
      <c r="AH14" s="33"/>
      <c r="AI14" s="33"/>
      <c r="AJ14" s="22"/>
      <c r="AK14" s="22"/>
      <c r="AL14" s="22"/>
      <c r="AM14" s="22"/>
      <c r="AN14" s="22"/>
      <c r="AO14" s="22"/>
      <c r="AP14" s="22"/>
      <c r="AQ14" s="22"/>
      <c r="AR14" s="36"/>
      <c r="AS14" s="36"/>
      <c r="AT14" s="36">
        <v>2</v>
      </c>
      <c r="AU14" s="36"/>
      <c r="AV14" s="36">
        <v>3</v>
      </c>
      <c r="AW14" s="36">
        <v>1.5</v>
      </c>
      <c r="AX14" s="36">
        <v>1.5</v>
      </c>
      <c r="AY14" s="36">
        <v>3</v>
      </c>
    </row>
    <row r="15" spans="1:51" ht="14.25">
      <c r="A15" s="13"/>
      <c r="B15" s="16" t="s">
        <v>22</v>
      </c>
      <c r="C15" s="17">
        <v>30</v>
      </c>
      <c r="D15" s="21"/>
      <c r="E15" s="21"/>
      <c r="F15" s="17"/>
      <c r="G15" s="18">
        <f t="shared" si="0"/>
        <v>30</v>
      </c>
      <c r="H15" s="18">
        <v>3</v>
      </c>
      <c r="I15" s="18">
        <v>1.5</v>
      </c>
      <c r="J15" s="18">
        <v>1.5</v>
      </c>
      <c r="K15" s="18">
        <v>3</v>
      </c>
      <c r="L15" s="32"/>
      <c r="M15" s="33"/>
      <c r="N15" s="33"/>
      <c r="O15" s="33"/>
      <c r="P15" s="33"/>
      <c r="Q15" s="33"/>
      <c r="R15" s="33"/>
      <c r="S15" s="33"/>
      <c r="T15" s="22"/>
      <c r="U15" s="22"/>
      <c r="V15" s="22"/>
      <c r="W15" s="22"/>
      <c r="X15" s="22"/>
      <c r="Y15" s="22"/>
      <c r="Z15" s="22"/>
      <c r="AA15" s="22"/>
      <c r="AB15" s="33"/>
      <c r="AC15" s="33"/>
      <c r="AD15" s="33"/>
      <c r="AE15" s="33"/>
      <c r="AF15" s="33"/>
      <c r="AG15" s="33"/>
      <c r="AH15" s="33"/>
      <c r="AI15" s="33"/>
      <c r="AJ15" s="22"/>
      <c r="AK15" s="22"/>
      <c r="AL15" s="22"/>
      <c r="AM15" s="22"/>
      <c r="AN15" s="22"/>
      <c r="AO15" s="22"/>
      <c r="AP15" s="22"/>
      <c r="AQ15" s="22"/>
      <c r="AR15" s="33">
        <v>2</v>
      </c>
      <c r="AS15" s="33"/>
      <c r="AT15" s="33"/>
      <c r="AU15" s="33"/>
      <c r="AV15" s="33">
        <v>3</v>
      </c>
      <c r="AW15" s="33">
        <v>1.5</v>
      </c>
      <c r="AX15" s="33">
        <v>1.5</v>
      </c>
      <c r="AY15" s="33">
        <v>3</v>
      </c>
    </row>
    <row r="16" spans="1:51" ht="12.75" customHeight="1" thickBot="1">
      <c r="A16" s="116"/>
      <c r="B16" s="117"/>
      <c r="C16" s="3">
        <f>SUM(C7:C15)</f>
        <v>180</v>
      </c>
      <c r="D16" s="3">
        <f aca="true" t="shared" si="1" ref="D16:AY16">SUM(D7:D15)</f>
        <v>45</v>
      </c>
      <c r="E16" s="3">
        <f t="shared" si="1"/>
        <v>60</v>
      </c>
      <c r="F16" s="3">
        <f t="shared" si="1"/>
        <v>30</v>
      </c>
      <c r="G16" s="4">
        <f t="shared" si="1"/>
        <v>315</v>
      </c>
      <c r="H16" s="4">
        <f t="shared" si="1"/>
        <v>32</v>
      </c>
      <c r="I16" s="4">
        <f t="shared" si="1"/>
        <v>16</v>
      </c>
      <c r="J16" s="4">
        <f t="shared" si="1"/>
        <v>16</v>
      </c>
      <c r="K16" s="4">
        <f t="shared" si="1"/>
        <v>32</v>
      </c>
      <c r="L16" s="37">
        <f t="shared" si="1"/>
        <v>0</v>
      </c>
      <c r="M16" s="37">
        <f t="shared" si="1"/>
        <v>0</v>
      </c>
      <c r="N16" s="37">
        <f t="shared" si="1"/>
        <v>0</v>
      </c>
      <c r="O16" s="37">
        <f t="shared" si="1"/>
        <v>0</v>
      </c>
      <c r="P16" s="37">
        <f t="shared" si="1"/>
        <v>0</v>
      </c>
      <c r="Q16" s="37">
        <f t="shared" si="1"/>
        <v>0</v>
      </c>
      <c r="R16" s="37">
        <f t="shared" si="1"/>
        <v>0</v>
      </c>
      <c r="S16" s="37">
        <f t="shared" si="1"/>
        <v>0</v>
      </c>
      <c r="T16" s="4">
        <f t="shared" si="1"/>
        <v>0</v>
      </c>
      <c r="U16" s="4">
        <f t="shared" si="1"/>
        <v>0</v>
      </c>
      <c r="V16" s="4">
        <f t="shared" si="1"/>
        <v>0</v>
      </c>
      <c r="W16" s="4">
        <f t="shared" si="1"/>
        <v>0</v>
      </c>
      <c r="X16" s="4">
        <f t="shared" si="1"/>
        <v>0</v>
      </c>
      <c r="Y16" s="4">
        <f t="shared" si="1"/>
        <v>0</v>
      </c>
      <c r="Z16" s="4">
        <f t="shared" si="1"/>
        <v>0</v>
      </c>
      <c r="AA16" s="4">
        <f t="shared" si="1"/>
        <v>0</v>
      </c>
      <c r="AB16" s="37">
        <f t="shared" si="1"/>
        <v>2</v>
      </c>
      <c r="AC16" s="37">
        <f t="shared" si="1"/>
        <v>0</v>
      </c>
      <c r="AD16" s="37">
        <f t="shared" si="1"/>
        <v>2</v>
      </c>
      <c r="AE16" s="37">
        <f t="shared" si="1"/>
        <v>0</v>
      </c>
      <c r="AF16" s="37">
        <f t="shared" si="1"/>
        <v>4</v>
      </c>
      <c r="AG16" s="37">
        <f t="shared" si="1"/>
        <v>2</v>
      </c>
      <c r="AH16" s="37">
        <f t="shared" si="1"/>
        <v>2</v>
      </c>
      <c r="AI16" s="37">
        <f t="shared" si="1"/>
        <v>4</v>
      </c>
      <c r="AJ16" s="4">
        <f t="shared" si="1"/>
        <v>6</v>
      </c>
      <c r="AK16" s="4">
        <f t="shared" si="1"/>
        <v>3</v>
      </c>
      <c r="AL16" s="4">
        <f t="shared" si="1"/>
        <v>0</v>
      </c>
      <c r="AM16" s="4">
        <f t="shared" si="1"/>
        <v>2</v>
      </c>
      <c r="AN16" s="4">
        <f t="shared" si="1"/>
        <v>19</v>
      </c>
      <c r="AO16" s="4">
        <f t="shared" si="1"/>
        <v>9.5</v>
      </c>
      <c r="AP16" s="4">
        <f t="shared" si="1"/>
        <v>9.5</v>
      </c>
      <c r="AQ16" s="4">
        <f t="shared" si="1"/>
        <v>19</v>
      </c>
      <c r="AR16" s="37">
        <f t="shared" si="1"/>
        <v>4</v>
      </c>
      <c r="AS16" s="37">
        <f t="shared" si="1"/>
        <v>0</v>
      </c>
      <c r="AT16" s="37">
        <f t="shared" si="1"/>
        <v>2</v>
      </c>
      <c r="AU16" s="37">
        <f t="shared" si="1"/>
        <v>0</v>
      </c>
      <c r="AV16" s="37">
        <f t="shared" si="1"/>
        <v>9</v>
      </c>
      <c r="AW16" s="34">
        <f t="shared" si="1"/>
        <v>4.5</v>
      </c>
      <c r="AX16" s="34">
        <f t="shared" si="1"/>
        <v>4.5</v>
      </c>
      <c r="AY16" s="34">
        <f t="shared" si="1"/>
        <v>9</v>
      </c>
    </row>
    <row r="17" spans="1:51" ht="12.75" customHeight="1">
      <c r="A17" s="121" t="s">
        <v>37</v>
      </c>
      <c r="B17" s="112" t="s">
        <v>35</v>
      </c>
      <c r="C17" s="106" t="s">
        <v>0</v>
      </c>
      <c r="D17" s="106"/>
      <c r="E17" s="106"/>
      <c r="F17" s="106"/>
      <c r="G17" s="106"/>
      <c r="H17" s="106"/>
      <c r="I17" s="106"/>
      <c r="J17" s="106"/>
      <c r="K17" s="107"/>
      <c r="L17" s="108" t="s">
        <v>13</v>
      </c>
      <c r="M17" s="109"/>
      <c r="N17" s="109"/>
      <c r="O17" s="109"/>
      <c r="P17" s="109"/>
      <c r="Q17" s="109"/>
      <c r="R17" s="109"/>
      <c r="S17" s="110"/>
      <c r="T17" s="111" t="s">
        <v>6</v>
      </c>
      <c r="U17" s="106"/>
      <c r="V17" s="106"/>
      <c r="W17" s="106"/>
      <c r="X17" s="106"/>
      <c r="Y17" s="106"/>
      <c r="Z17" s="106"/>
      <c r="AA17" s="107"/>
      <c r="AB17" s="108" t="s">
        <v>7</v>
      </c>
      <c r="AC17" s="109"/>
      <c r="AD17" s="109"/>
      <c r="AE17" s="109"/>
      <c r="AF17" s="109"/>
      <c r="AG17" s="109"/>
      <c r="AH17" s="109"/>
      <c r="AI17" s="110"/>
      <c r="AJ17" s="111" t="s">
        <v>8</v>
      </c>
      <c r="AK17" s="106"/>
      <c r="AL17" s="106"/>
      <c r="AM17" s="106"/>
      <c r="AN17" s="106"/>
      <c r="AO17" s="106"/>
      <c r="AP17" s="106"/>
      <c r="AQ17" s="107"/>
      <c r="AR17" s="108" t="s">
        <v>47</v>
      </c>
      <c r="AS17" s="109"/>
      <c r="AT17" s="109"/>
      <c r="AU17" s="109"/>
      <c r="AV17" s="109"/>
      <c r="AW17" s="109"/>
      <c r="AX17" s="109"/>
      <c r="AY17" s="110"/>
    </row>
    <row r="18" spans="1:51" ht="24.75" thickBot="1">
      <c r="A18" s="122"/>
      <c r="B18" s="113"/>
      <c r="C18" s="11" t="s">
        <v>1</v>
      </c>
      <c r="D18" s="10" t="s">
        <v>2</v>
      </c>
      <c r="E18" s="10" t="s">
        <v>3</v>
      </c>
      <c r="F18" s="10" t="s">
        <v>4</v>
      </c>
      <c r="G18" s="10" t="s">
        <v>5</v>
      </c>
      <c r="H18" s="8" t="s">
        <v>9</v>
      </c>
      <c r="I18" s="9" t="s">
        <v>10</v>
      </c>
      <c r="J18" s="9" t="s">
        <v>11</v>
      </c>
      <c r="K18" s="9" t="s">
        <v>12</v>
      </c>
      <c r="L18" s="27" t="s">
        <v>1</v>
      </c>
      <c r="M18" s="28" t="s">
        <v>2</v>
      </c>
      <c r="N18" s="28" t="s">
        <v>3</v>
      </c>
      <c r="O18" s="28" t="s">
        <v>4</v>
      </c>
      <c r="P18" s="29" t="s">
        <v>9</v>
      </c>
      <c r="Q18" s="30" t="s">
        <v>10</v>
      </c>
      <c r="R18" s="30" t="s">
        <v>11</v>
      </c>
      <c r="S18" s="30" t="s">
        <v>12</v>
      </c>
      <c r="T18" s="10" t="s">
        <v>1</v>
      </c>
      <c r="U18" s="10" t="s">
        <v>2</v>
      </c>
      <c r="V18" s="10" t="s">
        <v>3</v>
      </c>
      <c r="W18" s="10" t="s">
        <v>4</v>
      </c>
      <c r="X18" s="8" t="s">
        <v>9</v>
      </c>
      <c r="Y18" s="9" t="s">
        <v>10</v>
      </c>
      <c r="Z18" s="9" t="s">
        <v>11</v>
      </c>
      <c r="AA18" s="9" t="s">
        <v>12</v>
      </c>
      <c r="AB18" s="28" t="s">
        <v>1</v>
      </c>
      <c r="AC18" s="28" t="s">
        <v>2</v>
      </c>
      <c r="AD18" s="28" t="s">
        <v>3</v>
      </c>
      <c r="AE18" s="28" t="s">
        <v>4</v>
      </c>
      <c r="AF18" s="29" t="s">
        <v>9</v>
      </c>
      <c r="AG18" s="30" t="s">
        <v>10</v>
      </c>
      <c r="AH18" s="30" t="s">
        <v>11</v>
      </c>
      <c r="AI18" s="30" t="s">
        <v>12</v>
      </c>
      <c r="AJ18" s="10" t="s">
        <v>1</v>
      </c>
      <c r="AK18" s="10" t="s">
        <v>2</v>
      </c>
      <c r="AL18" s="10" t="s">
        <v>3</v>
      </c>
      <c r="AM18" s="10" t="s">
        <v>4</v>
      </c>
      <c r="AN18" s="8" t="s">
        <v>9</v>
      </c>
      <c r="AO18" s="9" t="s">
        <v>10</v>
      </c>
      <c r="AP18" s="9" t="s">
        <v>11</v>
      </c>
      <c r="AQ18" s="9" t="s">
        <v>12</v>
      </c>
      <c r="AR18" s="28" t="s">
        <v>1</v>
      </c>
      <c r="AS18" s="28" t="s">
        <v>2</v>
      </c>
      <c r="AT18" s="28" t="s">
        <v>3</v>
      </c>
      <c r="AU18" s="28" t="s">
        <v>4</v>
      </c>
      <c r="AV18" s="29" t="s">
        <v>9</v>
      </c>
      <c r="AW18" s="30" t="s">
        <v>10</v>
      </c>
      <c r="AX18" s="30" t="s">
        <v>11</v>
      </c>
      <c r="AY18" s="50" t="s">
        <v>12</v>
      </c>
    </row>
    <row r="19" spans="1:51" ht="14.25">
      <c r="A19" s="13"/>
      <c r="B19" s="14" t="s">
        <v>29</v>
      </c>
      <c r="C19" s="1">
        <v>30</v>
      </c>
      <c r="D19" s="1"/>
      <c r="E19" s="1"/>
      <c r="F19" s="1"/>
      <c r="G19" s="18">
        <v>30</v>
      </c>
      <c r="H19" s="12">
        <v>2</v>
      </c>
      <c r="I19" s="12">
        <v>1</v>
      </c>
      <c r="J19" s="12">
        <v>1</v>
      </c>
      <c r="K19" s="12">
        <v>2</v>
      </c>
      <c r="L19" s="34"/>
      <c r="M19" s="35"/>
      <c r="N19" s="34"/>
      <c r="O19" s="34"/>
      <c r="P19" s="34"/>
      <c r="Q19" s="34"/>
      <c r="R19" s="34"/>
      <c r="S19" s="34"/>
      <c r="T19" s="6"/>
      <c r="U19" s="6"/>
      <c r="V19" s="6"/>
      <c r="W19" s="6"/>
      <c r="X19" s="6"/>
      <c r="Y19" s="6"/>
      <c r="Z19" s="6"/>
      <c r="AA19" s="6"/>
      <c r="AB19" s="34">
        <v>2</v>
      </c>
      <c r="AC19" s="34"/>
      <c r="AD19" s="34"/>
      <c r="AE19" s="34"/>
      <c r="AF19" s="34">
        <v>2</v>
      </c>
      <c r="AG19" s="34">
        <v>1</v>
      </c>
      <c r="AH19" s="34">
        <v>1</v>
      </c>
      <c r="AI19" s="34">
        <v>2</v>
      </c>
      <c r="AJ19" s="2"/>
      <c r="AK19" s="2"/>
      <c r="AL19" s="2"/>
      <c r="AM19" s="2"/>
      <c r="AN19" s="2"/>
      <c r="AO19" s="2"/>
      <c r="AP19" s="2"/>
      <c r="AQ19" s="2"/>
      <c r="AR19" s="34"/>
      <c r="AS19" s="34"/>
      <c r="AT19" s="34"/>
      <c r="AU19" s="34"/>
      <c r="AV19" s="34"/>
      <c r="AW19" s="34"/>
      <c r="AX19" s="34"/>
      <c r="AY19" s="34"/>
    </row>
    <row r="20" spans="1:51" ht="14.25">
      <c r="A20" s="13"/>
      <c r="B20" s="14" t="s">
        <v>30</v>
      </c>
      <c r="C20" s="1"/>
      <c r="D20" s="7"/>
      <c r="E20" s="1">
        <v>30</v>
      </c>
      <c r="F20" s="1"/>
      <c r="G20" s="18">
        <v>30</v>
      </c>
      <c r="H20" s="12">
        <v>2</v>
      </c>
      <c r="I20" s="12">
        <v>1</v>
      </c>
      <c r="J20" s="12">
        <v>1</v>
      </c>
      <c r="K20" s="12">
        <v>2</v>
      </c>
      <c r="L20" s="35"/>
      <c r="M20" s="36"/>
      <c r="N20" s="36"/>
      <c r="O20" s="36"/>
      <c r="P20" s="36"/>
      <c r="Q20" s="36"/>
      <c r="R20" s="36"/>
      <c r="S20" s="36"/>
      <c r="T20" s="5"/>
      <c r="U20" s="5"/>
      <c r="V20" s="5"/>
      <c r="W20" s="5"/>
      <c r="X20" s="5"/>
      <c r="Y20" s="5"/>
      <c r="Z20" s="5"/>
      <c r="AA20" s="5"/>
      <c r="AB20" s="36"/>
      <c r="AC20" s="36"/>
      <c r="AD20" s="36">
        <v>2</v>
      </c>
      <c r="AE20" s="36"/>
      <c r="AF20" s="36">
        <v>2</v>
      </c>
      <c r="AG20" s="36">
        <v>1</v>
      </c>
      <c r="AH20" s="36">
        <v>1</v>
      </c>
      <c r="AI20" s="36">
        <v>2</v>
      </c>
      <c r="AJ20" s="5"/>
      <c r="AK20" s="5"/>
      <c r="AL20" s="5"/>
      <c r="AM20" s="5"/>
      <c r="AN20" s="5"/>
      <c r="AO20" s="5"/>
      <c r="AP20" s="5"/>
      <c r="AQ20" s="5"/>
      <c r="AR20" s="36"/>
      <c r="AS20" s="36"/>
      <c r="AT20" s="36"/>
      <c r="AU20" s="36"/>
      <c r="AV20" s="36"/>
      <c r="AW20" s="36"/>
      <c r="AX20" s="36"/>
      <c r="AY20" s="36"/>
    </row>
    <row r="21" spans="1:51" ht="14.25">
      <c r="A21" s="13"/>
      <c r="B21" t="s">
        <v>32</v>
      </c>
      <c r="C21" s="1">
        <v>15</v>
      </c>
      <c r="D21" s="7">
        <v>15</v>
      </c>
      <c r="E21" s="1"/>
      <c r="F21" s="1"/>
      <c r="G21" s="18">
        <v>30</v>
      </c>
      <c r="H21" s="12">
        <v>4</v>
      </c>
      <c r="I21" s="12">
        <v>2</v>
      </c>
      <c r="J21" s="12">
        <v>2</v>
      </c>
      <c r="K21" s="12">
        <v>4</v>
      </c>
      <c r="L21" s="35"/>
      <c r="M21" s="36"/>
      <c r="N21" s="36"/>
      <c r="O21" s="36"/>
      <c r="P21" s="36"/>
      <c r="Q21" s="36"/>
      <c r="R21" s="36"/>
      <c r="S21" s="36"/>
      <c r="T21" s="5"/>
      <c r="U21" s="5"/>
      <c r="V21" s="5"/>
      <c r="W21" s="5"/>
      <c r="X21" s="5"/>
      <c r="Y21" s="5"/>
      <c r="Z21" s="5"/>
      <c r="AA21" s="5"/>
      <c r="AB21" s="36"/>
      <c r="AC21" s="36"/>
      <c r="AD21" s="36"/>
      <c r="AE21" s="36"/>
      <c r="AF21" s="36"/>
      <c r="AG21" s="36"/>
      <c r="AH21" s="36"/>
      <c r="AI21" s="36"/>
      <c r="AJ21" s="5">
        <v>1</v>
      </c>
      <c r="AK21" s="5">
        <v>1</v>
      </c>
      <c r="AL21" s="5"/>
      <c r="AM21" s="5"/>
      <c r="AN21" s="5">
        <v>4</v>
      </c>
      <c r="AO21" s="5">
        <v>2</v>
      </c>
      <c r="AP21" s="5">
        <v>2</v>
      </c>
      <c r="AQ21" s="5">
        <v>4</v>
      </c>
      <c r="AR21" s="36"/>
      <c r="AS21" s="36"/>
      <c r="AT21" s="36"/>
      <c r="AU21" s="36"/>
      <c r="AV21" s="36"/>
      <c r="AW21" s="36"/>
      <c r="AX21" s="36"/>
      <c r="AY21" s="36"/>
    </row>
    <row r="22" spans="1:51" ht="14.25">
      <c r="A22" s="13"/>
      <c r="B22" t="s">
        <v>33</v>
      </c>
      <c r="C22" s="1">
        <v>30</v>
      </c>
      <c r="D22" s="1">
        <v>15</v>
      </c>
      <c r="E22" s="1"/>
      <c r="F22" s="1"/>
      <c r="G22" s="18">
        <v>45</v>
      </c>
      <c r="H22" s="12">
        <v>5</v>
      </c>
      <c r="I22" s="12">
        <v>2.5</v>
      </c>
      <c r="J22" s="12">
        <v>2.5</v>
      </c>
      <c r="K22" s="12">
        <v>5</v>
      </c>
      <c r="L22" s="35"/>
      <c r="M22" s="35"/>
      <c r="N22" s="36"/>
      <c r="O22" s="36"/>
      <c r="P22" s="36"/>
      <c r="Q22" s="36"/>
      <c r="R22" s="36"/>
      <c r="S22" s="36"/>
      <c r="T22" s="5"/>
      <c r="U22" s="5"/>
      <c r="V22" s="5"/>
      <c r="W22" s="5"/>
      <c r="X22" s="5"/>
      <c r="Y22" s="5"/>
      <c r="Z22" s="5"/>
      <c r="AA22" s="5"/>
      <c r="AB22" s="36"/>
      <c r="AC22" s="36"/>
      <c r="AD22" s="36"/>
      <c r="AE22" s="36"/>
      <c r="AF22" s="36"/>
      <c r="AG22" s="36"/>
      <c r="AH22" s="36"/>
      <c r="AI22" s="36"/>
      <c r="AJ22" s="5">
        <v>2</v>
      </c>
      <c r="AK22" s="5">
        <v>1</v>
      </c>
      <c r="AL22" s="5"/>
      <c r="AM22" s="5"/>
      <c r="AN22" s="5">
        <v>5</v>
      </c>
      <c r="AO22" s="5">
        <v>2.5</v>
      </c>
      <c r="AP22" s="5">
        <v>2.5</v>
      </c>
      <c r="AQ22" s="5">
        <v>5</v>
      </c>
      <c r="AR22" s="36"/>
      <c r="AS22" s="36"/>
      <c r="AT22" s="36"/>
      <c r="AU22" s="36"/>
      <c r="AV22" s="36"/>
      <c r="AW22" s="36"/>
      <c r="AX22" s="36"/>
      <c r="AY22" s="36"/>
    </row>
    <row r="23" spans="1:51" ht="14.25">
      <c r="A23" s="13"/>
      <c r="B23" s="14" t="s">
        <v>34</v>
      </c>
      <c r="C23" s="1">
        <v>30</v>
      </c>
      <c r="D23" s="1">
        <v>15</v>
      </c>
      <c r="E23" s="1"/>
      <c r="F23" s="1"/>
      <c r="G23" s="18">
        <v>45</v>
      </c>
      <c r="H23" s="12">
        <v>5</v>
      </c>
      <c r="I23" s="12">
        <v>2.5</v>
      </c>
      <c r="J23" s="12">
        <v>2.5</v>
      </c>
      <c r="K23" s="12">
        <v>5</v>
      </c>
      <c r="L23" s="34"/>
      <c r="M23" s="36"/>
      <c r="N23" s="34"/>
      <c r="O23" s="36"/>
      <c r="P23" s="36"/>
      <c r="Q23" s="36"/>
      <c r="R23" s="36"/>
      <c r="S23" s="36"/>
      <c r="T23" s="5"/>
      <c r="U23" s="5"/>
      <c r="V23" s="5"/>
      <c r="W23" s="5"/>
      <c r="X23" s="5"/>
      <c r="Y23" s="5"/>
      <c r="Z23" s="5"/>
      <c r="AA23" s="5"/>
      <c r="AB23" s="36"/>
      <c r="AC23" s="36"/>
      <c r="AD23" s="36"/>
      <c r="AE23" s="36"/>
      <c r="AF23" s="36"/>
      <c r="AG23" s="36"/>
      <c r="AH23" s="36"/>
      <c r="AI23" s="36"/>
      <c r="AJ23" s="22">
        <v>2</v>
      </c>
      <c r="AK23" s="22">
        <v>1</v>
      </c>
      <c r="AL23" s="22"/>
      <c r="AM23" s="22"/>
      <c r="AN23" s="22">
        <v>5</v>
      </c>
      <c r="AO23" s="22">
        <v>2.5</v>
      </c>
      <c r="AP23" s="22">
        <v>2.5</v>
      </c>
      <c r="AQ23" s="22">
        <v>5</v>
      </c>
      <c r="AR23" s="36"/>
      <c r="AS23" s="36"/>
      <c r="AT23" s="36"/>
      <c r="AU23" s="36"/>
      <c r="AV23" s="36"/>
      <c r="AW23" s="36"/>
      <c r="AX23" s="36"/>
      <c r="AY23" s="36"/>
    </row>
    <row r="24" spans="1:51" ht="17.25" customHeight="1">
      <c r="A24" s="13"/>
      <c r="B24" s="14" t="s">
        <v>26</v>
      </c>
      <c r="C24" s="17">
        <v>15</v>
      </c>
      <c r="D24" s="21"/>
      <c r="E24" s="17"/>
      <c r="F24" s="17">
        <v>30</v>
      </c>
      <c r="G24" s="18">
        <v>45</v>
      </c>
      <c r="H24" s="18">
        <v>5</v>
      </c>
      <c r="I24" s="18">
        <v>2.5</v>
      </c>
      <c r="J24" s="18">
        <v>2.5</v>
      </c>
      <c r="K24" s="18">
        <v>5</v>
      </c>
      <c r="L24" s="31"/>
      <c r="M24" s="33"/>
      <c r="N24" s="33"/>
      <c r="O24" s="33"/>
      <c r="P24" s="33"/>
      <c r="Q24" s="33"/>
      <c r="R24" s="33"/>
      <c r="S24" s="33"/>
      <c r="T24" s="22"/>
      <c r="U24" s="22"/>
      <c r="V24" s="22"/>
      <c r="W24" s="22"/>
      <c r="X24" s="22"/>
      <c r="Y24" s="22"/>
      <c r="Z24" s="22"/>
      <c r="AA24" s="22"/>
      <c r="AB24" s="33"/>
      <c r="AC24" s="33"/>
      <c r="AD24" s="33"/>
      <c r="AE24" s="33"/>
      <c r="AF24" s="33"/>
      <c r="AG24" s="33"/>
      <c r="AH24" s="33"/>
      <c r="AI24" s="33"/>
      <c r="AJ24" s="22">
        <v>1</v>
      </c>
      <c r="AK24" s="22"/>
      <c r="AL24" s="22"/>
      <c r="AM24" s="22">
        <v>2</v>
      </c>
      <c r="AN24" s="22">
        <v>5</v>
      </c>
      <c r="AO24" s="22">
        <v>2.5</v>
      </c>
      <c r="AP24" s="22">
        <v>2.5</v>
      </c>
      <c r="AQ24" s="22">
        <v>5</v>
      </c>
      <c r="AR24" s="33"/>
      <c r="AS24" s="33"/>
      <c r="AT24" s="33"/>
      <c r="AU24" s="33"/>
      <c r="AV24" s="33"/>
      <c r="AW24" s="33"/>
      <c r="AX24" s="33"/>
      <c r="AY24" s="33"/>
    </row>
    <row r="25" spans="1:51" ht="15.75" customHeight="1">
      <c r="A25" s="13"/>
      <c r="B25" s="14" t="s">
        <v>27</v>
      </c>
      <c r="C25" s="17">
        <v>30</v>
      </c>
      <c r="D25" s="21"/>
      <c r="E25" s="17"/>
      <c r="F25" s="21"/>
      <c r="G25" s="18">
        <v>30</v>
      </c>
      <c r="H25" s="18">
        <v>3</v>
      </c>
      <c r="I25" s="18">
        <v>1.5</v>
      </c>
      <c r="J25" s="18">
        <v>1.5</v>
      </c>
      <c r="K25" s="18">
        <v>3</v>
      </c>
      <c r="L25" s="32"/>
      <c r="M25" s="32"/>
      <c r="N25" s="32"/>
      <c r="O25" s="32"/>
      <c r="P25" s="32"/>
      <c r="Q25" s="32"/>
      <c r="R25" s="32"/>
      <c r="S25" s="32"/>
      <c r="T25" s="20"/>
      <c r="U25" s="20"/>
      <c r="V25" s="20"/>
      <c r="W25" s="20"/>
      <c r="X25" s="20"/>
      <c r="Y25" s="20"/>
      <c r="Z25" s="20"/>
      <c r="AA25" s="20"/>
      <c r="AB25" s="32"/>
      <c r="AC25" s="32"/>
      <c r="AD25" s="32"/>
      <c r="AE25" s="32"/>
      <c r="AF25" s="32"/>
      <c r="AG25" s="32"/>
      <c r="AH25" s="32"/>
      <c r="AI25" s="32"/>
      <c r="AJ25" s="20"/>
      <c r="AK25" s="20"/>
      <c r="AL25" s="20"/>
      <c r="AM25" s="20"/>
      <c r="AN25" s="20"/>
      <c r="AO25" s="20"/>
      <c r="AP25" s="20"/>
      <c r="AQ25" s="20"/>
      <c r="AR25" s="32">
        <v>2</v>
      </c>
      <c r="AS25" s="32"/>
      <c r="AT25" s="32"/>
      <c r="AU25" s="32"/>
      <c r="AV25" s="32">
        <v>3</v>
      </c>
      <c r="AW25" s="32">
        <v>1.5</v>
      </c>
      <c r="AX25" s="32">
        <v>1.5</v>
      </c>
      <c r="AY25" s="32">
        <v>3</v>
      </c>
    </row>
    <row r="26" spans="1:51" ht="13.5" customHeight="1">
      <c r="A26" s="13"/>
      <c r="B26" s="14" t="s">
        <v>28</v>
      </c>
      <c r="C26" s="17"/>
      <c r="D26" s="21"/>
      <c r="E26" s="17">
        <v>30</v>
      </c>
      <c r="F26" s="21"/>
      <c r="G26" s="18">
        <v>30</v>
      </c>
      <c r="H26" s="18">
        <v>3</v>
      </c>
      <c r="I26" s="18">
        <v>1.5</v>
      </c>
      <c r="J26" s="18">
        <v>1.5</v>
      </c>
      <c r="K26" s="18">
        <v>3</v>
      </c>
      <c r="L26" s="32"/>
      <c r="M26" s="33"/>
      <c r="N26" s="33"/>
      <c r="O26" s="33"/>
      <c r="P26" s="33"/>
      <c r="Q26" s="33"/>
      <c r="R26" s="33"/>
      <c r="S26" s="33"/>
      <c r="T26" s="22"/>
      <c r="U26" s="22"/>
      <c r="V26" s="22"/>
      <c r="W26" s="22"/>
      <c r="X26" s="22"/>
      <c r="Y26" s="22"/>
      <c r="Z26" s="22"/>
      <c r="AA26" s="22"/>
      <c r="AB26" s="33"/>
      <c r="AC26" s="33"/>
      <c r="AD26" s="33"/>
      <c r="AE26" s="33"/>
      <c r="AF26" s="33"/>
      <c r="AG26" s="33"/>
      <c r="AH26" s="33"/>
      <c r="AI26" s="33"/>
      <c r="AJ26" s="22"/>
      <c r="AK26" s="22"/>
      <c r="AL26" s="22"/>
      <c r="AM26" s="22"/>
      <c r="AN26" s="22"/>
      <c r="AO26" s="22"/>
      <c r="AP26" s="22"/>
      <c r="AQ26" s="22"/>
      <c r="AR26" s="36"/>
      <c r="AS26" s="36"/>
      <c r="AT26" s="36">
        <v>2</v>
      </c>
      <c r="AU26" s="36"/>
      <c r="AV26" s="36">
        <v>3</v>
      </c>
      <c r="AW26" s="36">
        <v>1.5</v>
      </c>
      <c r="AX26" s="36">
        <v>1.5</v>
      </c>
      <c r="AY26" s="36">
        <v>3</v>
      </c>
    </row>
    <row r="27" spans="1:51" ht="19.5" customHeight="1" thickBot="1">
      <c r="A27" s="13"/>
      <c r="B27" s="14" t="s">
        <v>31</v>
      </c>
      <c r="C27" s="17">
        <v>30</v>
      </c>
      <c r="D27" s="21"/>
      <c r="E27" s="21"/>
      <c r="F27" s="17"/>
      <c r="G27" s="18">
        <v>30</v>
      </c>
      <c r="H27" s="18">
        <v>3</v>
      </c>
      <c r="I27" s="18">
        <v>1.5</v>
      </c>
      <c r="J27" s="18">
        <v>1.5</v>
      </c>
      <c r="K27" s="18">
        <v>3</v>
      </c>
      <c r="L27" s="32"/>
      <c r="M27" s="33"/>
      <c r="N27" s="33"/>
      <c r="O27" s="33"/>
      <c r="P27" s="33"/>
      <c r="Q27" s="33"/>
      <c r="R27" s="33"/>
      <c r="S27" s="33"/>
      <c r="T27" s="22"/>
      <c r="U27" s="22"/>
      <c r="V27" s="22"/>
      <c r="W27" s="22"/>
      <c r="X27" s="22"/>
      <c r="Y27" s="22"/>
      <c r="Z27" s="22"/>
      <c r="AA27" s="22"/>
      <c r="AB27" s="33"/>
      <c r="AC27" s="33"/>
      <c r="AD27" s="33"/>
      <c r="AE27" s="33"/>
      <c r="AF27" s="33"/>
      <c r="AG27" s="33"/>
      <c r="AH27" s="33"/>
      <c r="AI27" s="33"/>
      <c r="AJ27" s="22"/>
      <c r="AK27" s="22"/>
      <c r="AL27" s="22"/>
      <c r="AM27" s="22"/>
      <c r="AN27" s="22"/>
      <c r="AO27" s="22"/>
      <c r="AP27" s="22"/>
      <c r="AQ27" s="22"/>
      <c r="AR27" s="33">
        <v>2</v>
      </c>
      <c r="AS27" s="33"/>
      <c r="AT27" s="33"/>
      <c r="AU27" s="33"/>
      <c r="AV27" s="33">
        <v>3</v>
      </c>
      <c r="AW27" s="33">
        <v>1.5</v>
      </c>
      <c r="AX27" s="33">
        <v>1.5</v>
      </c>
      <c r="AY27" s="33">
        <v>3</v>
      </c>
    </row>
    <row r="28" spans="1:51" ht="12.75">
      <c r="A28" s="114" t="s">
        <v>38</v>
      </c>
      <c r="B28" s="112" t="s">
        <v>16</v>
      </c>
      <c r="C28" s="3">
        <f>SUM(C19:C27)</f>
        <v>180</v>
      </c>
      <c r="D28" s="3">
        <f aca="true" t="shared" si="2" ref="D28:AQ28">SUM(D19:D27)</f>
        <v>45</v>
      </c>
      <c r="E28" s="3">
        <f t="shared" si="2"/>
        <v>60</v>
      </c>
      <c r="F28" s="3">
        <f t="shared" si="2"/>
        <v>30</v>
      </c>
      <c r="G28" s="3">
        <f t="shared" si="2"/>
        <v>315</v>
      </c>
      <c r="H28" s="3">
        <f t="shared" si="2"/>
        <v>32</v>
      </c>
      <c r="I28" s="3">
        <f t="shared" si="2"/>
        <v>16</v>
      </c>
      <c r="J28" s="4">
        <f t="shared" si="2"/>
        <v>16</v>
      </c>
      <c r="K28" s="4">
        <f t="shared" si="2"/>
        <v>32</v>
      </c>
      <c r="L28" s="37">
        <f t="shared" si="2"/>
        <v>0</v>
      </c>
      <c r="M28" s="37">
        <f t="shared" si="2"/>
        <v>0</v>
      </c>
      <c r="N28" s="37">
        <f t="shared" si="2"/>
        <v>0</v>
      </c>
      <c r="O28" s="37">
        <f t="shared" si="2"/>
        <v>0</v>
      </c>
      <c r="P28" s="37">
        <f t="shared" si="2"/>
        <v>0</v>
      </c>
      <c r="Q28" s="37">
        <f t="shared" si="2"/>
        <v>0</v>
      </c>
      <c r="R28" s="37">
        <f t="shared" si="2"/>
        <v>0</v>
      </c>
      <c r="S28" s="37">
        <f t="shared" si="2"/>
        <v>0</v>
      </c>
      <c r="T28" s="4">
        <f t="shared" si="2"/>
        <v>0</v>
      </c>
      <c r="U28" s="4">
        <f t="shared" si="2"/>
        <v>0</v>
      </c>
      <c r="V28" s="4">
        <f t="shared" si="2"/>
        <v>0</v>
      </c>
      <c r="W28" s="4">
        <f t="shared" si="2"/>
        <v>0</v>
      </c>
      <c r="X28" s="4">
        <f t="shared" si="2"/>
        <v>0</v>
      </c>
      <c r="Y28" s="4">
        <f t="shared" si="2"/>
        <v>0</v>
      </c>
      <c r="Z28" s="4">
        <f t="shared" si="2"/>
        <v>0</v>
      </c>
      <c r="AA28" s="4">
        <f t="shared" si="2"/>
        <v>0</v>
      </c>
      <c r="AB28" s="37">
        <v>2</v>
      </c>
      <c r="AC28" s="37">
        <v>0</v>
      </c>
      <c r="AD28" s="37">
        <v>2</v>
      </c>
      <c r="AE28" s="37">
        <v>0</v>
      </c>
      <c r="AF28" s="37">
        <v>4</v>
      </c>
      <c r="AG28" s="37">
        <v>2</v>
      </c>
      <c r="AH28" s="37">
        <v>2</v>
      </c>
      <c r="AI28" s="37">
        <v>4</v>
      </c>
      <c r="AJ28" s="4">
        <f t="shared" si="2"/>
        <v>6</v>
      </c>
      <c r="AK28" s="4">
        <f t="shared" si="2"/>
        <v>3</v>
      </c>
      <c r="AL28" s="4">
        <f t="shared" si="2"/>
        <v>0</v>
      </c>
      <c r="AM28" s="4">
        <f t="shared" si="2"/>
        <v>2</v>
      </c>
      <c r="AN28" s="4">
        <f t="shared" si="2"/>
        <v>19</v>
      </c>
      <c r="AO28" s="4">
        <f t="shared" si="2"/>
        <v>9.5</v>
      </c>
      <c r="AP28" s="4">
        <f t="shared" si="2"/>
        <v>9.5</v>
      </c>
      <c r="AQ28" s="4">
        <f t="shared" si="2"/>
        <v>19</v>
      </c>
      <c r="AR28" s="37">
        <v>4</v>
      </c>
      <c r="AS28" s="37">
        <v>0</v>
      </c>
      <c r="AT28" s="37">
        <v>2</v>
      </c>
      <c r="AU28" s="37">
        <v>0</v>
      </c>
      <c r="AV28" s="37">
        <v>9</v>
      </c>
      <c r="AW28" s="37">
        <v>4.5</v>
      </c>
      <c r="AX28" s="34">
        <v>4.5</v>
      </c>
      <c r="AY28" s="34">
        <v>9</v>
      </c>
    </row>
    <row r="29" spans="1:51" ht="12.75" customHeight="1" thickBot="1">
      <c r="A29" s="115"/>
      <c r="B29" s="113"/>
      <c r="C29" s="106" t="s">
        <v>0</v>
      </c>
      <c r="D29" s="106"/>
      <c r="E29" s="106"/>
      <c r="F29" s="106"/>
      <c r="G29" s="106"/>
      <c r="H29" s="106"/>
      <c r="I29" s="106"/>
      <c r="J29" s="106"/>
      <c r="K29" s="107"/>
      <c r="L29" s="108" t="s">
        <v>13</v>
      </c>
      <c r="M29" s="109"/>
      <c r="N29" s="109"/>
      <c r="O29" s="109"/>
      <c r="P29" s="109"/>
      <c r="Q29" s="109"/>
      <c r="R29" s="109"/>
      <c r="S29" s="110"/>
      <c r="T29" s="111" t="s">
        <v>6</v>
      </c>
      <c r="U29" s="106"/>
      <c r="V29" s="106"/>
      <c r="W29" s="106"/>
      <c r="X29" s="106"/>
      <c r="Y29" s="106"/>
      <c r="Z29" s="106"/>
      <c r="AA29" s="107"/>
      <c r="AB29" s="108" t="s">
        <v>7</v>
      </c>
      <c r="AC29" s="109"/>
      <c r="AD29" s="109"/>
      <c r="AE29" s="109"/>
      <c r="AF29" s="109"/>
      <c r="AG29" s="109"/>
      <c r="AH29" s="109"/>
      <c r="AI29" s="110"/>
      <c r="AJ29" s="111" t="s">
        <v>8</v>
      </c>
      <c r="AK29" s="106"/>
      <c r="AL29" s="106"/>
      <c r="AM29" s="106"/>
      <c r="AN29" s="106"/>
      <c r="AO29" s="106"/>
      <c r="AP29" s="106"/>
      <c r="AQ29" s="107"/>
      <c r="AR29" s="108" t="s">
        <v>47</v>
      </c>
      <c r="AS29" s="109"/>
      <c r="AT29" s="109"/>
      <c r="AU29" s="109"/>
      <c r="AV29" s="109"/>
      <c r="AW29" s="109"/>
      <c r="AX29" s="109"/>
      <c r="AY29" s="110"/>
    </row>
    <row r="30" spans="1:51" ht="24">
      <c r="A30" s="15"/>
      <c r="B30" s="23"/>
      <c r="C30" s="11" t="s">
        <v>1</v>
      </c>
      <c r="D30" s="10" t="s">
        <v>2</v>
      </c>
      <c r="E30" s="10" t="s">
        <v>3</v>
      </c>
      <c r="F30" s="10" t="s">
        <v>4</v>
      </c>
      <c r="G30" s="10" t="s">
        <v>5</v>
      </c>
      <c r="H30" s="8" t="s">
        <v>9</v>
      </c>
      <c r="I30" s="9" t="s">
        <v>10</v>
      </c>
      <c r="J30" s="9" t="s">
        <v>11</v>
      </c>
      <c r="K30" s="9" t="s">
        <v>12</v>
      </c>
      <c r="L30" s="27" t="s">
        <v>1</v>
      </c>
      <c r="M30" s="28" t="s">
        <v>2</v>
      </c>
      <c r="N30" s="28" t="s">
        <v>3</v>
      </c>
      <c r="O30" s="28" t="s">
        <v>4</v>
      </c>
      <c r="P30" s="29" t="s">
        <v>9</v>
      </c>
      <c r="Q30" s="30" t="s">
        <v>10</v>
      </c>
      <c r="R30" s="30" t="s">
        <v>11</v>
      </c>
      <c r="S30" s="30" t="s">
        <v>12</v>
      </c>
      <c r="T30" s="10" t="s">
        <v>1</v>
      </c>
      <c r="U30" s="10" t="s">
        <v>2</v>
      </c>
      <c r="V30" s="10" t="s">
        <v>3</v>
      </c>
      <c r="W30" s="10" t="s">
        <v>4</v>
      </c>
      <c r="X30" s="8" t="s">
        <v>9</v>
      </c>
      <c r="Y30" s="9" t="s">
        <v>10</v>
      </c>
      <c r="Z30" s="9" t="s">
        <v>11</v>
      </c>
      <c r="AA30" s="9" t="s">
        <v>12</v>
      </c>
      <c r="AB30" s="28" t="s">
        <v>1</v>
      </c>
      <c r="AC30" s="28" t="s">
        <v>2</v>
      </c>
      <c r="AD30" s="28" t="s">
        <v>3</v>
      </c>
      <c r="AE30" s="28" t="s">
        <v>4</v>
      </c>
      <c r="AF30" s="29" t="s">
        <v>9</v>
      </c>
      <c r="AG30" s="30" t="s">
        <v>10</v>
      </c>
      <c r="AH30" s="30" t="s">
        <v>11</v>
      </c>
      <c r="AI30" s="30" t="s">
        <v>12</v>
      </c>
      <c r="AJ30" s="10" t="s">
        <v>1</v>
      </c>
      <c r="AK30" s="10" t="s">
        <v>2</v>
      </c>
      <c r="AL30" s="10" t="s">
        <v>3</v>
      </c>
      <c r="AM30" s="10" t="s">
        <v>4</v>
      </c>
      <c r="AN30" s="8" t="s">
        <v>9</v>
      </c>
      <c r="AO30" s="9" t="s">
        <v>10</v>
      </c>
      <c r="AP30" s="9" t="s">
        <v>11</v>
      </c>
      <c r="AQ30" s="9" t="s">
        <v>12</v>
      </c>
      <c r="AR30" s="28" t="s">
        <v>1</v>
      </c>
      <c r="AS30" s="28" t="s">
        <v>2</v>
      </c>
      <c r="AT30" s="28" t="s">
        <v>3</v>
      </c>
      <c r="AU30" s="28" t="s">
        <v>4</v>
      </c>
      <c r="AV30" s="29" t="s">
        <v>9</v>
      </c>
      <c r="AW30" s="30" t="s">
        <v>10</v>
      </c>
      <c r="AX30" s="30" t="s">
        <v>11</v>
      </c>
      <c r="AY30" s="50" t="s">
        <v>12</v>
      </c>
    </row>
    <row r="31" spans="1:51" s="25" customFormat="1" ht="14.25">
      <c r="A31" s="24"/>
      <c r="B31" s="14" t="s">
        <v>42</v>
      </c>
      <c r="C31" s="1">
        <v>30</v>
      </c>
      <c r="D31" s="1"/>
      <c r="E31" s="1"/>
      <c r="F31" s="1"/>
      <c r="G31" s="18">
        <v>30</v>
      </c>
      <c r="H31" s="12">
        <v>2</v>
      </c>
      <c r="I31" s="12">
        <v>1</v>
      </c>
      <c r="J31" s="12">
        <v>1</v>
      </c>
      <c r="K31" s="12">
        <v>2</v>
      </c>
      <c r="L31" s="34"/>
      <c r="M31" s="35"/>
      <c r="N31" s="34"/>
      <c r="O31" s="34"/>
      <c r="P31" s="34"/>
      <c r="Q31" s="34"/>
      <c r="R31" s="34"/>
      <c r="S31" s="34"/>
      <c r="T31" s="6"/>
      <c r="U31" s="6"/>
      <c r="V31" s="6"/>
      <c r="W31" s="6"/>
      <c r="X31" s="6"/>
      <c r="Y31" s="6"/>
      <c r="Z31" s="6"/>
      <c r="AA31" s="6"/>
      <c r="AB31" s="34">
        <v>2</v>
      </c>
      <c r="AC31" s="34"/>
      <c r="AD31" s="34"/>
      <c r="AE31" s="34"/>
      <c r="AF31" s="34">
        <v>2</v>
      </c>
      <c r="AG31" s="34">
        <v>1</v>
      </c>
      <c r="AH31" s="34">
        <v>1</v>
      </c>
      <c r="AI31" s="34">
        <v>2</v>
      </c>
      <c r="AJ31" s="2"/>
      <c r="AK31" s="2"/>
      <c r="AL31" s="2"/>
      <c r="AM31" s="2"/>
      <c r="AN31" s="2"/>
      <c r="AO31" s="2"/>
      <c r="AP31" s="2"/>
      <c r="AQ31" s="2"/>
      <c r="AR31" s="34"/>
      <c r="AS31" s="34"/>
      <c r="AT31" s="34"/>
      <c r="AU31" s="34"/>
      <c r="AV31" s="34"/>
      <c r="AW31" s="34"/>
      <c r="AX31" s="34"/>
      <c r="AY31" s="34"/>
    </row>
    <row r="32" spans="1:51" ht="18.75" customHeight="1">
      <c r="A32" s="13"/>
      <c r="B32" s="14" t="s">
        <v>43</v>
      </c>
      <c r="C32" s="17"/>
      <c r="D32" s="21"/>
      <c r="E32" s="17">
        <v>30</v>
      </c>
      <c r="F32" s="17"/>
      <c r="G32" s="18">
        <v>30</v>
      </c>
      <c r="H32" s="18">
        <v>2</v>
      </c>
      <c r="I32" s="18">
        <v>1</v>
      </c>
      <c r="J32" s="18">
        <v>1</v>
      </c>
      <c r="K32" s="18">
        <v>2</v>
      </c>
      <c r="L32" s="31"/>
      <c r="M32" s="33"/>
      <c r="N32" s="33"/>
      <c r="O32" s="33"/>
      <c r="P32" s="33"/>
      <c r="Q32" s="33"/>
      <c r="R32" s="33"/>
      <c r="S32" s="33"/>
      <c r="T32" s="22"/>
      <c r="U32" s="22"/>
      <c r="V32" s="22"/>
      <c r="W32" s="22"/>
      <c r="X32" s="22"/>
      <c r="Y32" s="22"/>
      <c r="Z32" s="22"/>
      <c r="AA32" s="22"/>
      <c r="AB32" s="33"/>
      <c r="AC32" s="33"/>
      <c r="AD32" s="33">
        <v>2</v>
      </c>
      <c r="AE32" s="33"/>
      <c r="AF32" s="33">
        <v>2</v>
      </c>
      <c r="AG32" s="33">
        <v>1</v>
      </c>
      <c r="AH32" s="33">
        <v>1</v>
      </c>
      <c r="AI32" s="33">
        <v>2</v>
      </c>
      <c r="AJ32" s="22"/>
      <c r="AK32" s="22"/>
      <c r="AL32" s="22"/>
      <c r="AM32" s="22"/>
      <c r="AN32" s="22"/>
      <c r="AO32" s="22"/>
      <c r="AP32" s="22"/>
      <c r="AQ32" s="22"/>
      <c r="AR32" s="36"/>
      <c r="AS32" s="36"/>
      <c r="AT32" s="36"/>
      <c r="AU32" s="36"/>
      <c r="AV32" s="36"/>
      <c r="AW32" s="36"/>
      <c r="AX32" s="36"/>
      <c r="AY32" s="36"/>
    </row>
    <row r="33" spans="1:51" ht="18" customHeight="1">
      <c r="A33" s="13"/>
      <c r="B33" s="14" t="s">
        <v>44</v>
      </c>
      <c r="C33" s="1">
        <v>15</v>
      </c>
      <c r="D33" s="7">
        <v>15</v>
      </c>
      <c r="E33" s="1"/>
      <c r="F33" s="1"/>
      <c r="G33" s="18">
        <v>30</v>
      </c>
      <c r="H33" s="12">
        <v>4</v>
      </c>
      <c r="I33" s="12">
        <v>2</v>
      </c>
      <c r="J33" s="12">
        <v>2</v>
      </c>
      <c r="K33" s="12">
        <v>4</v>
      </c>
      <c r="L33" s="35"/>
      <c r="M33" s="36"/>
      <c r="N33" s="36"/>
      <c r="O33" s="36"/>
      <c r="P33" s="36"/>
      <c r="Q33" s="36"/>
      <c r="R33" s="36"/>
      <c r="S33" s="36"/>
      <c r="T33" s="5"/>
      <c r="U33" s="5"/>
      <c r="V33" s="5"/>
      <c r="W33" s="5"/>
      <c r="X33" s="5"/>
      <c r="Y33" s="5"/>
      <c r="Z33" s="5"/>
      <c r="AA33" s="5"/>
      <c r="AB33" s="36"/>
      <c r="AC33" s="36"/>
      <c r="AD33" s="36"/>
      <c r="AE33" s="36"/>
      <c r="AF33" s="36"/>
      <c r="AG33" s="36"/>
      <c r="AH33" s="36"/>
      <c r="AI33" s="36"/>
      <c r="AJ33" s="5">
        <v>1</v>
      </c>
      <c r="AK33" s="5">
        <v>1</v>
      </c>
      <c r="AL33" s="5"/>
      <c r="AM33" s="5"/>
      <c r="AN33" s="5">
        <v>4</v>
      </c>
      <c r="AO33" s="5">
        <v>2</v>
      </c>
      <c r="AP33" s="5">
        <v>2</v>
      </c>
      <c r="AQ33" s="5">
        <v>4</v>
      </c>
      <c r="AR33" s="36"/>
      <c r="AS33" s="36"/>
      <c r="AT33" s="36"/>
      <c r="AU33" s="36"/>
      <c r="AV33" s="36"/>
      <c r="AW33" s="36"/>
      <c r="AX33" s="36"/>
      <c r="AY33" s="36"/>
    </row>
    <row r="34" spans="1:51" ht="14.25">
      <c r="A34" s="13"/>
      <c r="B34" s="14" t="s">
        <v>45</v>
      </c>
      <c r="C34" s="17">
        <v>30</v>
      </c>
      <c r="D34" s="17">
        <v>15</v>
      </c>
      <c r="E34" s="17"/>
      <c r="F34" s="17"/>
      <c r="G34" s="18">
        <v>45</v>
      </c>
      <c r="H34" s="18">
        <v>5</v>
      </c>
      <c r="I34" s="18">
        <v>2.5</v>
      </c>
      <c r="J34" s="18">
        <v>2.5</v>
      </c>
      <c r="K34" s="18">
        <v>5</v>
      </c>
      <c r="L34" s="34"/>
      <c r="M34" s="35"/>
      <c r="N34" s="34"/>
      <c r="O34" s="34"/>
      <c r="P34" s="34"/>
      <c r="Q34" s="34"/>
      <c r="R34" s="34"/>
      <c r="S34" s="34"/>
      <c r="T34" s="6"/>
      <c r="U34" s="6"/>
      <c r="V34" s="6"/>
      <c r="W34" s="6"/>
      <c r="X34" s="6"/>
      <c r="Y34" s="6"/>
      <c r="Z34" s="6"/>
      <c r="AA34" s="6"/>
      <c r="AB34" s="34"/>
      <c r="AC34" s="34"/>
      <c r="AD34" s="34"/>
      <c r="AE34" s="34"/>
      <c r="AF34" s="34"/>
      <c r="AG34" s="34"/>
      <c r="AH34" s="34"/>
      <c r="AI34" s="34"/>
      <c r="AJ34" s="22">
        <v>2</v>
      </c>
      <c r="AK34" s="22">
        <v>1</v>
      </c>
      <c r="AL34" s="22"/>
      <c r="AM34" s="22"/>
      <c r="AN34" s="22">
        <v>5</v>
      </c>
      <c r="AO34" s="22">
        <v>2.5</v>
      </c>
      <c r="AP34" s="22">
        <v>2.5</v>
      </c>
      <c r="AQ34" s="22">
        <v>5</v>
      </c>
      <c r="AR34" s="34"/>
      <c r="AS34" s="34"/>
      <c r="AT34" s="34"/>
      <c r="AU34" s="34"/>
      <c r="AV34" s="34"/>
      <c r="AW34" s="34"/>
      <c r="AX34" s="34"/>
      <c r="AY34" s="34"/>
    </row>
    <row r="35" spans="1:51" ht="23.25" customHeight="1">
      <c r="A35" s="13"/>
      <c r="B35" s="14" t="s">
        <v>46</v>
      </c>
      <c r="C35" s="17">
        <v>30</v>
      </c>
      <c r="D35" s="17">
        <v>15</v>
      </c>
      <c r="E35" s="17"/>
      <c r="F35" s="17"/>
      <c r="G35" s="18">
        <v>45</v>
      </c>
      <c r="H35" s="18">
        <v>5</v>
      </c>
      <c r="I35" s="18">
        <v>2.5</v>
      </c>
      <c r="J35" s="18">
        <v>2.5</v>
      </c>
      <c r="K35" s="18">
        <v>5</v>
      </c>
      <c r="L35" s="32"/>
      <c r="M35" s="33"/>
      <c r="N35" s="32"/>
      <c r="O35" s="33"/>
      <c r="P35" s="33"/>
      <c r="Q35" s="33"/>
      <c r="R35" s="33"/>
      <c r="S35" s="33"/>
      <c r="T35" s="22"/>
      <c r="U35" s="22"/>
      <c r="V35" s="22"/>
      <c r="W35" s="22"/>
      <c r="X35" s="22"/>
      <c r="Y35" s="22"/>
      <c r="Z35" s="22"/>
      <c r="AA35" s="22"/>
      <c r="AB35" s="33"/>
      <c r="AC35" s="33"/>
      <c r="AD35" s="33"/>
      <c r="AE35" s="33"/>
      <c r="AF35" s="33"/>
      <c r="AG35" s="33"/>
      <c r="AH35" s="33"/>
      <c r="AI35" s="33"/>
      <c r="AJ35" s="22">
        <v>2</v>
      </c>
      <c r="AK35" s="22">
        <v>1</v>
      </c>
      <c r="AL35" s="22"/>
      <c r="AM35" s="22"/>
      <c r="AN35" s="22">
        <v>5</v>
      </c>
      <c r="AO35" s="22">
        <v>2.5</v>
      </c>
      <c r="AP35" s="22">
        <v>2.5</v>
      </c>
      <c r="AQ35" s="22">
        <v>5</v>
      </c>
      <c r="AR35" s="33"/>
      <c r="AS35" s="33"/>
      <c r="AT35" s="33"/>
      <c r="AU35" s="33"/>
      <c r="AV35" s="33"/>
      <c r="AW35" s="33"/>
      <c r="AX35" s="33"/>
      <c r="AY35" s="33"/>
    </row>
    <row r="36" spans="1:51" ht="15" customHeight="1">
      <c r="A36" s="13"/>
      <c r="B36" s="14" t="s">
        <v>39</v>
      </c>
      <c r="C36" s="17">
        <v>15</v>
      </c>
      <c r="D36" s="21"/>
      <c r="E36" s="17"/>
      <c r="F36" s="17">
        <v>30</v>
      </c>
      <c r="G36" s="18">
        <v>45</v>
      </c>
      <c r="H36" s="18">
        <v>5</v>
      </c>
      <c r="I36" s="18">
        <v>2.5</v>
      </c>
      <c r="J36" s="18">
        <v>2.5</v>
      </c>
      <c r="K36" s="18">
        <v>5</v>
      </c>
      <c r="L36" s="31"/>
      <c r="M36" s="33"/>
      <c r="N36" s="33"/>
      <c r="O36" s="33"/>
      <c r="P36" s="33"/>
      <c r="Q36" s="33"/>
      <c r="R36" s="33"/>
      <c r="S36" s="33"/>
      <c r="T36" s="22"/>
      <c r="U36" s="22"/>
      <c r="V36" s="22"/>
      <c r="W36" s="22"/>
      <c r="X36" s="22"/>
      <c r="Y36" s="22"/>
      <c r="Z36" s="22"/>
      <c r="AA36" s="22"/>
      <c r="AB36" s="33"/>
      <c r="AC36" s="33"/>
      <c r="AD36" s="33"/>
      <c r="AE36" s="33"/>
      <c r="AF36" s="33"/>
      <c r="AG36" s="33"/>
      <c r="AH36" s="33"/>
      <c r="AI36" s="33"/>
      <c r="AJ36" s="22">
        <v>1</v>
      </c>
      <c r="AK36" s="22"/>
      <c r="AL36" s="22"/>
      <c r="AM36" s="22">
        <v>2</v>
      </c>
      <c r="AN36" s="22">
        <v>5</v>
      </c>
      <c r="AO36" s="22">
        <v>2.5</v>
      </c>
      <c r="AP36" s="22">
        <v>2.5</v>
      </c>
      <c r="AQ36" s="22">
        <v>5</v>
      </c>
      <c r="AR36" s="33"/>
      <c r="AS36" s="33"/>
      <c r="AT36" s="33"/>
      <c r="AU36" s="33"/>
      <c r="AV36" s="33"/>
      <c r="AW36" s="33"/>
      <c r="AX36" s="33"/>
      <c r="AY36" s="33"/>
    </row>
    <row r="37" spans="1:51" ht="15.75" customHeight="1">
      <c r="A37" s="13"/>
      <c r="B37" s="14" t="s">
        <v>40</v>
      </c>
      <c r="C37" s="17">
        <v>30</v>
      </c>
      <c r="D37" s="21"/>
      <c r="E37" s="17"/>
      <c r="F37" s="21"/>
      <c r="G37" s="18">
        <v>30</v>
      </c>
      <c r="H37" s="18">
        <v>3</v>
      </c>
      <c r="I37" s="18">
        <v>1.5</v>
      </c>
      <c r="J37" s="18">
        <v>1.5</v>
      </c>
      <c r="K37" s="18">
        <v>3</v>
      </c>
      <c r="L37" s="32"/>
      <c r="M37" s="32"/>
      <c r="N37" s="32"/>
      <c r="O37" s="32"/>
      <c r="P37" s="32"/>
      <c r="Q37" s="32"/>
      <c r="R37" s="32"/>
      <c r="S37" s="32"/>
      <c r="T37" s="20"/>
      <c r="U37" s="20"/>
      <c r="V37" s="20"/>
      <c r="W37" s="20"/>
      <c r="X37" s="20"/>
      <c r="Y37" s="20"/>
      <c r="Z37" s="20"/>
      <c r="AA37" s="20"/>
      <c r="AB37" s="32"/>
      <c r="AC37" s="32"/>
      <c r="AD37" s="32"/>
      <c r="AE37" s="32"/>
      <c r="AF37" s="32"/>
      <c r="AG37" s="32"/>
      <c r="AH37" s="32"/>
      <c r="AI37" s="32"/>
      <c r="AJ37" s="20"/>
      <c r="AK37" s="20"/>
      <c r="AL37" s="20"/>
      <c r="AM37" s="20"/>
      <c r="AN37" s="20"/>
      <c r="AO37" s="20"/>
      <c r="AP37" s="20"/>
      <c r="AQ37" s="20"/>
      <c r="AR37" s="32">
        <v>2</v>
      </c>
      <c r="AS37" s="32"/>
      <c r="AT37" s="32"/>
      <c r="AU37" s="32"/>
      <c r="AV37" s="32">
        <v>3</v>
      </c>
      <c r="AW37" s="32">
        <v>1.5</v>
      </c>
      <c r="AX37" s="32">
        <v>1.5</v>
      </c>
      <c r="AY37" s="32">
        <v>3</v>
      </c>
    </row>
    <row r="38" spans="1:51" ht="14.25">
      <c r="A38" s="13"/>
      <c r="B38" s="14" t="s">
        <v>41</v>
      </c>
      <c r="C38" s="17"/>
      <c r="D38" s="21"/>
      <c r="E38" s="17">
        <v>30</v>
      </c>
      <c r="F38" s="21"/>
      <c r="G38" s="18">
        <v>30</v>
      </c>
      <c r="H38" s="18">
        <v>3</v>
      </c>
      <c r="I38" s="18">
        <v>1.5</v>
      </c>
      <c r="J38" s="18">
        <v>1.5</v>
      </c>
      <c r="K38" s="18">
        <v>3</v>
      </c>
      <c r="L38" s="32"/>
      <c r="M38" s="33"/>
      <c r="N38" s="33"/>
      <c r="O38" s="33"/>
      <c r="P38" s="33"/>
      <c r="Q38" s="33"/>
      <c r="R38" s="33"/>
      <c r="S38" s="33"/>
      <c r="T38" s="22"/>
      <c r="U38" s="22"/>
      <c r="V38" s="22"/>
      <c r="W38" s="22"/>
      <c r="X38" s="22"/>
      <c r="Y38" s="22"/>
      <c r="Z38" s="22"/>
      <c r="AA38" s="22"/>
      <c r="AB38" s="33"/>
      <c r="AC38" s="33"/>
      <c r="AD38" s="33"/>
      <c r="AE38" s="33"/>
      <c r="AF38" s="33"/>
      <c r="AG38" s="33"/>
      <c r="AH38" s="33"/>
      <c r="AI38" s="33"/>
      <c r="AJ38" s="22"/>
      <c r="AK38" s="22"/>
      <c r="AL38" s="22"/>
      <c r="AM38" s="22"/>
      <c r="AN38" s="22"/>
      <c r="AO38" s="22"/>
      <c r="AP38" s="22"/>
      <c r="AQ38" s="22"/>
      <c r="AR38" s="36"/>
      <c r="AS38" s="36"/>
      <c r="AT38" s="36">
        <v>2</v>
      </c>
      <c r="AU38" s="36"/>
      <c r="AV38" s="36">
        <v>3</v>
      </c>
      <c r="AW38" s="36">
        <v>1.5</v>
      </c>
      <c r="AX38" s="36">
        <v>1.5</v>
      </c>
      <c r="AY38" s="36">
        <v>3</v>
      </c>
    </row>
    <row r="39" spans="1:51" ht="14.25">
      <c r="A39" s="39"/>
      <c r="B39" s="43" t="s">
        <v>31</v>
      </c>
      <c r="C39" s="44">
        <v>30</v>
      </c>
      <c r="D39" s="45"/>
      <c r="E39" s="45"/>
      <c r="F39" s="44"/>
      <c r="G39" s="46">
        <v>30</v>
      </c>
      <c r="H39" s="46">
        <v>3</v>
      </c>
      <c r="I39" s="46">
        <v>1.5</v>
      </c>
      <c r="J39" s="46">
        <v>1.5</v>
      </c>
      <c r="K39" s="46">
        <v>3</v>
      </c>
      <c r="L39" s="47"/>
      <c r="M39" s="48"/>
      <c r="N39" s="48"/>
      <c r="O39" s="48"/>
      <c r="P39" s="48"/>
      <c r="Q39" s="48"/>
      <c r="R39" s="48"/>
      <c r="S39" s="48"/>
      <c r="T39" s="49"/>
      <c r="U39" s="49"/>
      <c r="V39" s="49"/>
      <c r="W39" s="49"/>
      <c r="X39" s="49"/>
      <c r="Y39" s="49"/>
      <c r="Z39" s="49"/>
      <c r="AA39" s="49"/>
      <c r="AB39" s="48"/>
      <c r="AC39" s="48"/>
      <c r="AD39" s="48"/>
      <c r="AE39" s="48"/>
      <c r="AF39" s="48"/>
      <c r="AG39" s="48"/>
      <c r="AH39" s="48"/>
      <c r="AI39" s="48"/>
      <c r="AJ39" s="49"/>
      <c r="AK39" s="49"/>
      <c r="AL39" s="49"/>
      <c r="AM39" s="49"/>
      <c r="AN39" s="49"/>
      <c r="AO39" s="49"/>
      <c r="AP39" s="49"/>
      <c r="AQ39" s="49"/>
      <c r="AR39" s="48">
        <v>2</v>
      </c>
      <c r="AS39" s="48"/>
      <c r="AT39" s="48"/>
      <c r="AU39" s="48"/>
      <c r="AV39" s="48">
        <v>3</v>
      </c>
      <c r="AW39" s="48">
        <v>1.5</v>
      </c>
      <c r="AX39" s="48">
        <v>1.5</v>
      </c>
      <c r="AY39" s="48">
        <v>3</v>
      </c>
    </row>
    <row r="40" spans="1:51" ht="16.5" customHeight="1">
      <c r="A40" s="105" t="s">
        <v>14</v>
      </c>
      <c r="B40" s="105"/>
      <c r="C40" s="3">
        <f>SUM(C31:C39)</f>
        <v>180</v>
      </c>
      <c r="D40" s="3">
        <f aca="true" t="shared" si="3" ref="D40:AQ40">SUM(D31:D39)</f>
        <v>45</v>
      </c>
      <c r="E40" s="3">
        <f t="shared" si="3"/>
        <v>60</v>
      </c>
      <c r="F40" s="3">
        <f t="shared" si="3"/>
        <v>30</v>
      </c>
      <c r="G40" s="3">
        <f t="shared" si="3"/>
        <v>315</v>
      </c>
      <c r="H40" s="3">
        <f t="shared" si="3"/>
        <v>32</v>
      </c>
      <c r="I40" s="3">
        <f t="shared" si="3"/>
        <v>16</v>
      </c>
      <c r="J40" s="3">
        <f t="shared" si="3"/>
        <v>16</v>
      </c>
      <c r="K40" s="3">
        <f t="shared" si="3"/>
        <v>32</v>
      </c>
      <c r="L40" s="34">
        <f t="shared" si="3"/>
        <v>0</v>
      </c>
      <c r="M40" s="34">
        <f t="shared" si="3"/>
        <v>0</v>
      </c>
      <c r="N40" s="34">
        <f t="shared" si="3"/>
        <v>0</v>
      </c>
      <c r="O40" s="34">
        <f t="shared" si="3"/>
        <v>0</v>
      </c>
      <c r="P40" s="34">
        <f t="shared" si="3"/>
        <v>0</v>
      </c>
      <c r="Q40" s="34">
        <f t="shared" si="3"/>
        <v>0</v>
      </c>
      <c r="R40" s="34">
        <f t="shared" si="3"/>
        <v>0</v>
      </c>
      <c r="S40" s="34">
        <f t="shared" si="3"/>
        <v>0</v>
      </c>
      <c r="T40" s="3">
        <f t="shared" si="3"/>
        <v>0</v>
      </c>
      <c r="U40" s="3">
        <f t="shared" si="3"/>
        <v>0</v>
      </c>
      <c r="V40" s="3">
        <f t="shared" si="3"/>
        <v>0</v>
      </c>
      <c r="W40" s="3">
        <f t="shared" si="3"/>
        <v>0</v>
      </c>
      <c r="X40" s="3">
        <f t="shared" si="3"/>
        <v>0</v>
      </c>
      <c r="Y40" s="3">
        <f t="shared" si="3"/>
        <v>0</v>
      </c>
      <c r="Z40" s="3">
        <f t="shared" si="3"/>
        <v>0</v>
      </c>
      <c r="AA40" s="3">
        <f t="shared" si="3"/>
        <v>0</v>
      </c>
      <c r="AB40" s="34">
        <v>2</v>
      </c>
      <c r="AC40" s="34">
        <v>0</v>
      </c>
      <c r="AD40" s="34">
        <v>2</v>
      </c>
      <c r="AE40" s="34">
        <v>0</v>
      </c>
      <c r="AF40" s="34">
        <v>4</v>
      </c>
      <c r="AG40" s="34">
        <v>2</v>
      </c>
      <c r="AH40" s="34">
        <v>2</v>
      </c>
      <c r="AI40" s="34">
        <v>4</v>
      </c>
      <c r="AJ40" s="3">
        <f t="shared" si="3"/>
        <v>6</v>
      </c>
      <c r="AK40" s="3">
        <f t="shared" si="3"/>
        <v>3</v>
      </c>
      <c r="AL40" s="3">
        <f t="shared" si="3"/>
        <v>0</v>
      </c>
      <c r="AM40" s="3">
        <f t="shared" si="3"/>
        <v>2</v>
      </c>
      <c r="AN40" s="3">
        <f t="shared" si="3"/>
        <v>19</v>
      </c>
      <c r="AO40" s="3">
        <f t="shared" si="3"/>
        <v>9.5</v>
      </c>
      <c r="AP40" s="3">
        <f t="shared" si="3"/>
        <v>9.5</v>
      </c>
      <c r="AQ40" s="3">
        <f t="shared" si="3"/>
        <v>19</v>
      </c>
      <c r="AR40" s="34">
        <v>4</v>
      </c>
      <c r="AS40" s="34">
        <v>0</v>
      </c>
      <c r="AT40" s="34">
        <v>2</v>
      </c>
      <c r="AU40" s="34">
        <v>0</v>
      </c>
      <c r="AV40" s="34">
        <v>9</v>
      </c>
      <c r="AW40" s="34">
        <v>4.5</v>
      </c>
      <c r="AX40" s="34">
        <v>4.5</v>
      </c>
      <c r="AY40" s="34">
        <v>9</v>
      </c>
    </row>
    <row r="41" s="25" customFormat="1" ht="12.75"/>
    <row r="42" s="25" customFormat="1" ht="13.5" thickBot="1"/>
    <row r="43" spans="7:24" s="25" customFormat="1" ht="12.75">
      <c r="G43" s="51" t="s">
        <v>50</v>
      </c>
      <c r="H43" s="52"/>
      <c r="I43" s="53"/>
      <c r="J43" s="51" t="s">
        <v>1</v>
      </c>
      <c r="K43" s="53"/>
      <c r="L43" s="51"/>
      <c r="M43" s="52" t="s">
        <v>51</v>
      </c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3"/>
    </row>
    <row r="44" spans="7:24" s="25" customFormat="1" ht="12.75">
      <c r="G44" s="54"/>
      <c r="H44" s="42"/>
      <c r="I44" s="55"/>
      <c r="J44" s="54" t="s">
        <v>2</v>
      </c>
      <c r="K44" s="55"/>
      <c r="L44" s="54"/>
      <c r="M44" s="42" t="s">
        <v>52</v>
      </c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55"/>
    </row>
    <row r="45" spans="7:24" s="25" customFormat="1" ht="12.75">
      <c r="G45" s="54"/>
      <c r="H45" s="42"/>
      <c r="I45" s="55"/>
      <c r="J45" s="54" t="s">
        <v>3</v>
      </c>
      <c r="K45" s="55"/>
      <c r="L45" s="54"/>
      <c r="M45" s="42" t="s">
        <v>53</v>
      </c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55"/>
    </row>
    <row r="46" spans="7:24" s="25" customFormat="1" ht="12.75">
      <c r="G46" s="54"/>
      <c r="H46" s="42"/>
      <c r="I46" s="55"/>
      <c r="J46" s="54" t="s">
        <v>4</v>
      </c>
      <c r="K46" s="55"/>
      <c r="L46" s="54"/>
      <c r="M46" s="42" t="s">
        <v>54</v>
      </c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55"/>
    </row>
    <row r="47" spans="7:24" s="25" customFormat="1" ht="12.75">
      <c r="G47" s="54"/>
      <c r="H47" s="42"/>
      <c r="I47" s="55"/>
      <c r="J47" s="54" t="s">
        <v>5</v>
      </c>
      <c r="K47" s="55"/>
      <c r="L47" s="54"/>
      <c r="M47" s="42" t="s">
        <v>55</v>
      </c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55"/>
    </row>
    <row r="48" spans="7:24" s="25" customFormat="1" ht="12.75">
      <c r="G48" s="54"/>
      <c r="H48" s="42"/>
      <c r="I48" s="55"/>
      <c r="J48" s="54" t="s">
        <v>9</v>
      </c>
      <c r="K48" s="55"/>
      <c r="L48" s="54"/>
      <c r="M48" s="42" t="s">
        <v>56</v>
      </c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55"/>
    </row>
    <row r="49" spans="7:24" s="25" customFormat="1" ht="12.75">
      <c r="G49" s="54"/>
      <c r="H49" s="42"/>
      <c r="I49" s="55"/>
      <c r="J49" s="54" t="s">
        <v>10</v>
      </c>
      <c r="K49" s="55"/>
      <c r="L49" s="54"/>
      <c r="M49" s="42" t="s">
        <v>57</v>
      </c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55"/>
    </row>
    <row r="50" spans="7:24" s="25" customFormat="1" ht="12.75">
      <c r="G50" s="54"/>
      <c r="H50" s="42"/>
      <c r="I50" s="55"/>
      <c r="J50" s="54" t="s">
        <v>11</v>
      </c>
      <c r="K50" s="55"/>
      <c r="L50" s="54"/>
      <c r="M50" s="42" t="s">
        <v>58</v>
      </c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55"/>
    </row>
    <row r="51" spans="7:24" s="25" customFormat="1" ht="13.5" thickBot="1">
      <c r="G51" s="56"/>
      <c r="H51" s="57"/>
      <c r="I51" s="58"/>
      <c r="J51" s="56" t="s">
        <v>12</v>
      </c>
      <c r="K51" s="58"/>
      <c r="L51" s="56"/>
      <c r="M51" s="57" t="s">
        <v>59</v>
      </c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8"/>
    </row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  <row r="124" s="25" customFormat="1" ht="12.75"/>
    <row r="125" s="25" customFormat="1" ht="12.75"/>
    <row r="126" s="25" customFormat="1" ht="12.75"/>
    <row r="127" s="25" customFormat="1" ht="12.75"/>
    <row r="128" s="25" customFormat="1" ht="12.75"/>
    <row r="129" s="25" customFormat="1" ht="12.75"/>
    <row r="130" s="25" customFormat="1" ht="12.75"/>
    <row r="131" s="25" customFormat="1" ht="12.75"/>
    <row r="132" s="25" customFormat="1" ht="12.75"/>
    <row r="133" s="25" customFormat="1" ht="12.75"/>
    <row r="134" s="25" customFormat="1" ht="12.75"/>
    <row r="135" s="25" customFormat="1" ht="12.75"/>
    <row r="136" s="25" customFormat="1" ht="12.75"/>
    <row r="137" s="25" customFormat="1" ht="12.75"/>
    <row r="138" s="25" customFormat="1" ht="12.75"/>
    <row r="139" s="25" customFormat="1" ht="12.75"/>
    <row r="140" s="25" customFormat="1" ht="12.75"/>
    <row r="141" s="25" customFormat="1" ht="12.75"/>
    <row r="142" s="25" customFormat="1" ht="12.75"/>
    <row r="143" s="25" customFormat="1" ht="12.75"/>
    <row r="144" s="25" customFormat="1" ht="12.75"/>
    <row r="145" s="25" customFormat="1" ht="12.75"/>
    <row r="146" s="25" customFormat="1" ht="12.75"/>
    <row r="147" s="25" customFormat="1" ht="12.75"/>
    <row r="148" s="25" customFormat="1" ht="12.75"/>
    <row r="149" s="25" customFormat="1" ht="12.75"/>
    <row r="150" s="25" customFormat="1" ht="12.75"/>
    <row r="151" s="25" customFormat="1" ht="12.75"/>
    <row r="152" s="25" customFormat="1" ht="12.75"/>
    <row r="153" s="25" customFormat="1" ht="12.75"/>
    <row r="154" s="25" customFormat="1" ht="12.75"/>
    <row r="155" s="25" customFormat="1" ht="12.75"/>
    <row r="156" s="25" customFormat="1" ht="12.75"/>
    <row r="157" s="25" customFormat="1" ht="12.75"/>
    <row r="158" s="25" customFormat="1" ht="12.75"/>
    <row r="159" s="25" customFormat="1" ht="12.75"/>
    <row r="160" s="25" customFormat="1" ht="12.75"/>
    <row r="161" s="25" customFormat="1" ht="12.75"/>
    <row r="162" s="25" customFormat="1" ht="12.75"/>
    <row r="163" s="25" customFormat="1" ht="12.75"/>
    <row r="164" s="25" customFormat="1" ht="12.75"/>
    <row r="165" s="25" customFormat="1" ht="12.75"/>
    <row r="166" s="25" customFormat="1" ht="12.75"/>
    <row r="167" s="25" customFormat="1" ht="12.75"/>
    <row r="168" s="25" customFormat="1" ht="12.75"/>
    <row r="169" s="25" customFormat="1" ht="12.75"/>
    <row r="170" s="25" customFormat="1" ht="12.75"/>
    <row r="171" s="25" customFormat="1" ht="12.75"/>
    <row r="172" s="25" customFormat="1" ht="12.75"/>
    <row r="173" s="25" customFormat="1" ht="12.75"/>
    <row r="174" s="25" customFormat="1" ht="12.75"/>
    <row r="175" s="25" customFormat="1" ht="12.75"/>
    <row r="176" s="25" customFormat="1" ht="12.75"/>
    <row r="177" s="25" customFormat="1" ht="12.75"/>
    <row r="178" s="25" customFormat="1" ht="12.75"/>
    <row r="179" s="25" customFormat="1" ht="12.75"/>
    <row r="180" s="25" customFormat="1" ht="12.75"/>
    <row r="181" s="25" customFormat="1" ht="12.75"/>
    <row r="182" s="25" customFormat="1" ht="12.75"/>
    <row r="183" s="25" customFormat="1" ht="12.75"/>
    <row r="184" s="25" customFormat="1" ht="12.75"/>
    <row r="185" s="25" customFormat="1" ht="12.75"/>
    <row r="186" s="25" customFormat="1" ht="12.75"/>
    <row r="187" s="25" customFormat="1" ht="12.75"/>
    <row r="188" s="25" customFormat="1" ht="12.75"/>
    <row r="189" s="25" customFormat="1" ht="12.75"/>
    <row r="190" s="25" customFormat="1" ht="12.75"/>
    <row r="191" s="25" customFormat="1" ht="12.75"/>
    <row r="192" s="25" customFormat="1" ht="12.75"/>
    <row r="193" s="25" customFormat="1" ht="12.75"/>
    <row r="194" s="25" customFormat="1" ht="12.75"/>
    <row r="195" s="25" customFormat="1" ht="12.75"/>
    <row r="196" s="25" customFormat="1" ht="12.75"/>
    <row r="197" s="25" customFormat="1" ht="12.75"/>
    <row r="198" s="25" customFormat="1" ht="12.75"/>
    <row r="199" s="25" customFormat="1" ht="12.75"/>
    <row r="200" s="25" customFormat="1" ht="12.75"/>
    <row r="201" s="25" customFormat="1" ht="12.75"/>
    <row r="202" s="25" customFormat="1" ht="12.75"/>
    <row r="203" s="25" customFormat="1" ht="12.75"/>
    <row r="204" s="25" customFormat="1" ht="12.75"/>
    <row r="205" s="25" customFormat="1" ht="12.75"/>
    <row r="206" s="25" customFormat="1" ht="12.75"/>
    <row r="207" s="25" customFormat="1" ht="12.75"/>
    <row r="208" s="25" customFormat="1" ht="12.75"/>
    <row r="209" s="25" customFormat="1" ht="12.75"/>
    <row r="210" s="25" customFormat="1" ht="12.75"/>
    <row r="211" s="25" customFormat="1" ht="12.75"/>
    <row r="212" s="25" customFormat="1" ht="12.75"/>
    <row r="213" s="25" customFormat="1" ht="12.75"/>
    <row r="214" s="25" customFormat="1" ht="12.75"/>
    <row r="215" s="25" customFormat="1" ht="12.75"/>
    <row r="216" s="25" customFormat="1" ht="12.75"/>
    <row r="217" s="25" customFormat="1" ht="12.75"/>
    <row r="218" s="25" customFormat="1" ht="12.75"/>
    <row r="219" s="25" customFormat="1" ht="12.75"/>
    <row r="220" s="25" customFormat="1" ht="12.75"/>
    <row r="221" s="25" customFormat="1" ht="12.75"/>
    <row r="222" s="25" customFormat="1" ht="12.75"/>
    <row r="223" s="25" customFormat="1" ht="12.75"/>
    <row r="224" s="25" customFormat="1" ht="12.75"/>
    <row r="225" s="25" customFormat="1" ht="12.75"/>
    <row r="226" s="25" customFormat="1" ht="12.75"/>
    <row r="227" s="25" customFormat="1" ht="12.75"/>
    <row r="228" s="25" customFormat="1" ht="12.75"/>
    <row r="229" s="25" customFormat="1" ht="12.75"/>
    <row r="230" s="25" customFormat="1" ht="12.75"/>
    <row r="231" s="25" customFormat="1" ht="12.75"/>
    <row r="232" s="25" customFormat="1" ht="12.75"/>
    <row r="233" s="25" customFormat="1" ht="12.75"/>
    <row r="234" s="25" customFormat="1" ht="12.75"/>
    <row r="235" s="25" customFormat="1" ht="12.75"/>
    <row r="236" s="25" customFormat="1" ht="12.75"/>
    <row r="237" s="25" customFormat="1" ht="12.75"/>
    <row r="238" s="25" customFormat="1" ht="12.75"/>
    <row r="239" s="25" customFormat="1" ht="12.75"/>
    <row r="240" s="25" customFormat="1" ht="12.75"/>
    <row r="241" s="25" customFormat="1" ht="12.75"/>
    <row r="242" s="25" customFormat="1" ht="12.75"/>
    <row r="243" s="25" customFormat="1" ht="12.75"/>
    <row r="244" s="25" customFormat="1" ht="12.75"/>
    <row r="245" s="25" customFormat="1" ht="12.75"/>
    <row r="246" s="25" customFormat="1" ht="12.75"/>
    <row r="247" s="25" customFormat="1" ht="12.75"/>
    <row r="248" s="25" customFormat="1" ht="12.75"/>
    <row r="249" s="25" customFormat="1" ht="12.75"/>
    <row r="250" s="25" customFormat="1" ht="12.75"/>
    <row r="251" s="25" customFormat="1" ht="12.75"/>
    <row r="252" s="25" customFormat="1" ht="12.75"/>
    <row r="253" s="25" customFormat="1" ht="12.75"/>
    <row r="254" s="25" customFormat="1" ht="12.75"/>
    <row r="255" s="25" customFormat="1" ht="12.75"/>
    <row r="256" s="25" customFormat="1" ht="12.75"/>
    <row r="257" s="25" customFormat="1" ht="12.75"/>
    <row r="258" s="25" customFormat="1" ht="12.75"/>
    <row r="259" s="25" customFormat="1" ht="12.75"/>
    <row r="260" s="25" customFormat="1" ht="12.75"/>
    <row r="261" s="25" customFormat="1" ht="12.75"/>
    <row r="262" s="25" customFormat="1" ht="12.75"/>
    <row r="263" s="25" customFormat="1" ht="12.75"/>
    <row r="264" s="25" customFormat="1" ht="12.75"/>
    <row r="265" s="25" customFormat="1" ht="12.75"/>
    <row r="266" s="25" customFormat="1" ht="12.75"/>
    <row r="267" s="25" customFormat="1" ht="12.75"/>
    <row r="268" s="25" customFormat="1" ht="12.75"/>
    <row r="269" s="25" customFormat="1" ht="12.75"/>
    <row r="270" s="25" customFormat="1" ht="12.75"/>
    <row r="271" s="25" customFormat="1" ht="12.75"/>
    <row r="272" s="25" customFormat="1" ht="12.75"/>
    <row r="273" s="25" customFormat="1" ht="12.75"/>
    <row r="274" s="25" customFormat="1" ht="12.75"/>
    <row r="275" s="25" customFormat="1" ht="12.75"/>
    <row r="276" s="25" customFormat="1" ht="12.75"/>
    <row r="277" s="25" customFormat="1" ht="12.75"/>
    <row r="278" s="25" customFormat="1" ht="12.75"/>
    <row r="279" s="25" customFormat="1" ht="12.75"/>
    <row r="280" s="25" customFormat="1" ht="12.75"/>
    <row r="281" s="25" customFormat="1" ht="12.75"/>
    <row r="282" s="25" customFormat="1" ht="12.75"/>
    <row r="283" s="25" customFormat="1" ht="12.75"/>
    <row r="284" s="25" customFormat="1" ht="12.75"/>
    <row r="285" s="25" customFormat="1" ht="12.75"/>
    <row r="286" s="25" customFormat="1" ht="12.75"/>
    <row r="287" s="25" customFormat="1" ht="12.75"/>
    <row r="288" s="25" customFormat="1" ht="12.75"/>
    <row r="289" s="25" customFormat="1" ht="12.75"/>
    <row r="290" s="25" customFormat="1" ht="12.75"/>
    <row r="291" s="25" customFormat="1" ht="12.75"/>
    <row r="292" s="25" customFormat="1" ht="12.75"/>
    <row r="293" s="25" customFormat="1" ht="12.75"/>
    <row r="294" s="25" customFormat="1" ht="12.75"/>
    <row r="295" s="25" customFormat="1" ht="12.75"/>
    <row r="296" s="25" customFormat="1" ht="12.75"/>
    <row r="297" s="25" customFormat="1" ht="12.75"/>
    <row r="298" s="25" customFormat="1" ht="12.75"/>
    <row r="299" s="25" customFormat="1" ht="12.75"/>
    <row r="300" s="25" customFormat="1" ht="12.75"/>
    <row r="301" s="25" customFormat="1" ht="12.75"/>
    <row r="302" s="25" customFormat="1" ht="12.75"/>
    <row r="303" s="25" customFormat="1" ht="12.75"/>
    <row r="304" s="25" customFormat="1" ht="12.75"/>
    <row r="305" s="25" customFormat="1" ht="12.75"/>
    <row r="306" s="25" customFormat="1" ht="12.75"/>
    <row r="307" s="25" customFormat="1" ht="12.75"/>
    <row r="308" s="25" customFormat="1" ht="12.75"/>
    <row r="309" s="25" customFormat="1" ht="12.75"/>
    <row r="310" s="25" customFormat="1" ht="12.75"/>
    <row r="311" s="25" customFormat="1" ht="12.75"/>
    <row r="312" s="25" customFormat="1" ht="12.75"/>
    <row r="313" s="25" customFormat="1" ht="12.75"/>
    <row r="314" s="25" customFormat="1" ht="12.75"/>
    <row r="315" s="25" customFormat="1" ht="12.75"/>
    <row r="316" s="25" customFormat="1" ht="12.75"/>
    <row r="317" s="25" customFormat="1" ht="12.75"/>
    <row r="318" s="25" customFormat="1" ht="12.75"/>
    <row r="319" s="25" customFormat="1" ht="12.75"/>
    <row r="320" s="25" customFormat="1" ht="12.75"/>
    <row r="321" s="25" customFormat="1" ht="12.75"/>
    <row r="322" s="25" customFormat="1" ht="12.75"/>
    <row r="323" s="25" customFormat="1" ht="12.75"/>
    <row r="324" s="25" customFormat="1" ht="12.75"/>
    <row r="325" s="25" customFormat="1" ht="12.75"/>
    <row r="326" s="25" customFormat="1" ht="12.75"/>
    <row r="327" s="25" customFormat="1" ht="12.75"/>
    <row r="328" s="25" customFormat="1" ht="12.75"/>
    <row r="329" s="25" customFormat="1" ht="12.75"/>
    <row r="330" s="25" customFormat="1" ht="12.75"/>
    <row r="331" s="25" customFormat="1" ht="12.75"/>
    <row r="332" s="25" customFormat="1" ht="12.75"/>
    <row r="333" s="25" customFormat="1" ht="12.75"/>
    <row r="334" s="25" customFormat="1" ht="12.75"/>
    <row r="335" s="25" customFormat="1" ht="12.75"/>
    <row r="336" s="25" customFormat="1" ht="12.75"/>
    <row r="337" s="25" customFormat="1" ht="12.75"/>
    <row r="338" s="25" customFormat="1" ht="12.75"/>
    <row r="339" s="25" customFormat="1" ht="12.75"/>
    <row r="340" s="25" customFormat="1" ht="12.75"/>
    <row r="341" s="25" customFormat="1" ht="12.75"/>
    <row r="342" s="25" customFormat="1" ht="12.75"/>
    <row r="343" s="25" customFormat="1" ht="12.75"/>
    <row r="344" s="25" customFormat="1" ht="12.75"/>
    <row r="345" s="25" customFormat="1" ht="12.75"/>
    <row r="346" s="25" customFormat="1" ht="12.75"/>
    <row r="347" s="25" customFormat="1" ht="12.75"/>
    <row r="348" s="25" customFormat="1" ht="12.75"/>
    <row r="349" s="25" customFormat="1" ht="12.75"/>
    <row r="350" s="25" customFormat="1" ht="12.75"/>
    <row r="351" s="25" customFormat="1" ht="12.75"/>
    <row r="352" s="25" customFormat="1" ht="12.75"/>
    <row r="353" s="25" customFormat="1" ht="12.75"/>
    <row r="354" s="25" customFormat="1" ht="12.75"/>
    <row r="355" s="25" customFormat="1" ht="12.75"/>
    <row r="356" s="25" customFormat="1" ht="12.75"/>
    <row r="357" s="25" customFormat="1" ht="12.75"/>
    <row r="358" s="25" customFormat="1" ht="12.75"/>
    <row r="359" s="25" customFormat="1" ht="12.75"/>
    <row r="360" s="25" customFormat="1" ht="12.75"/>
    <row r="361" s="25" customFormat="1" ht="12.75"/>
    <row r="362" s="25" customFormat="1" ht="12.75"/>
    <row r="363" s="25" customFormat="1" ht="12.75"/>
    <row r="364" s="25" customFormat="1" ht="12.75"/>
    <row r="365" s="25" customFormat="1" ht="12.75"/>
    <row r="366" s="25" customFormat="1" ht="12.75"/>
    <row r="367" s="25" customFormat="1" ht="12.75"/>
    <row r="368" s="25" customFormat="1" ht="12.75"/>
    <row r="369" s="25" customFormat="1" ht="12.75"/>
    <row r="370" s="25" customFormat="1" ht="12.75"/>
    <row r="371" s="25" customFormat="1" ht="12.75"/>
    <row r="372" s="25" customFormat="1" ht="12.75"/>
    <row r="373" s="25" customFormat="1" ht="12.75"/>
    <row r="374" s="25" customFormat="1" ht="12.75"/>
    <row r="375" s="25" customFormat="1" ht="12.75"/>
    <row r="376" s="25" customFormat="1" ht="12.75"/>
    <row r="377" s="25" customFormat="1" ht="12.75"/>
    <row r="378" s="25" customFormat="1" ht="12.75"/>
    <row r="379" s="25" customFormat="1" ht="12.75"/>
    <row r="380" s="25" customFormat="1" ht="12.75"/>
    <row r="381" s="25" customFormat="1" ht="12.75"/>
    <row r="382" s="25" customFormat="1" ht="12.75"/>
    <row r="383" s="25" customFormat="1" ht="12.75"/>
    <row r="384" s="25" customFormat="1" ht="12.75"/>
    <row r="385" s="25" customFormat="1" ht="12.75"/>
    <row r="386" s="25" customFormat="1" ht="12.75"/>
    <row r="387" s="25" customFormat="1" ht="12.75"/>
    <row r="388" s="25" customFormat="1" ht="12.75"/>
    <row r="389" s="25" customFormat="1" ht="12.75"/>
    <row r="390" s="25" customFormat="1" ht="12.75"/>
    <row r="391" s="25" customFormat="1" ht="12.75"/>
    <row r="392" s="25" customFormat="1" ht="12.75"/>
    <row r="393" s="25" customFormat="1" ht="12.75"/>
    <row r="394" s="25" customFormat="1" ht="12.75"/>
    <row r="395" s="25" customFormat="1" ht="12.75"/>
    <row r="396" s="25" customFormat="1" ht="12.75"/>
    <row r="397" s="25" customFormat="1" ht="12.75"/>
    <row r="398" s="25" customFormat="1" ht="12.75"/>
    <row r="399" s="25" customFormat="1" ht="12.75"/>
    <row r="400" s="25" customFormat="1" ht="12.75"/>
    <row r="401" s="25" customFormat="1" ht="12.75"/>
    <row r="402" s="25" customFormat="1" ht="12.75"/>
    <row r="403" s="25" customFormat="1" ht="12.75"/>
    <row r="404" s="25" customFormat="1" ht="12.75"/>
    <row r="405" s="25" customFormat="1" ht="12.75"/>
    <row r="406" s="25" customFormat="1" ht="12.75"/>
    <row r="407" s="25" customFormat="1" ht="12.75"/>
    <row r="408" s="25" customFormat="1" ht="12.75"/>
    <row r="409" s="25" customFormat="1" ht="12.75"/>
    <row r="410" s="25" customFormat="1" ht="12.75"/>
    <row r="411" s="25" customFormat="1" ht="12.75"/>
    <row r="412" s="25" customFormat="1" ht="12.75"/>
    <row r="413" s="25" customFormat="1" ht="12.75"/>
    <row r="414" s="25" customFormat="1" ht="12.75"/>
    <row r="415" s="25" customFormat="1" ht="12.75"/>
    <row r="416" s="25" customFormat="1" ht="12.75"/>
    <row r="417" s="25" customFormat="1" ht="12.75"/>
    <row r="418" s="25" customFormat="1" ht="12.75"/>
    <row r="419" s="25" customFormat="1" ht="12.75"/>
    <row r="420" s="25" customFormat="1" ht="12.75"/>
    <row r="421" s="25" customFormat="1" ht="12.75"/>
    <row r="422" s="25" customFormat="1" ht="12.75"/>
    <row r="423" s="25" customFormat="1" ht="12.75"/>
    <row r="424" s="25" customFormat="1" ht="12.75"/>
    <row r="425" s="25" customFormat="1" ht="12.75"/>
    <row r="426" s="25" customFormat="1" ht="12.75"/>
    <row r="427" s="25" customFormat="1" ht="12.75"/>
    <row r="428" s="25" customFormat="1" ht="12.75"/>
    <row r="429" s="25" customFormat="1" ht="12.75"/>
    <row r="430" s="25" customFormat="1" ht="12.75"/>
    <row r="431" s="25" customFormat="1" ht="12.75"/>
    <row r="432" s="25" customFormat="1" ht="12.75"/>
    <row r="433" s="25" customFormat="1" ht="12.75"/>
    <row r="434" s="25" customFormat="1" ht="12.75"/>
    <row r="435" s="25" customFormat="1" ht="12.75"/>
    <row r="436" s="25" customFormat="1" ht="12.75"/>
    <row r="437" s="25" customFormat="1" ht="12.75"/>
    <row r="438" s="25" customFormat="1" ht="12.75"/>
    <row r="439" s="25" customFormat="1" ht="12.75"/>
    <row r="440" s="25" customFormat="1" ht="12.75"/>
    <row r="441" s="25" customFormat="1" ht="12.75"/>
    <row r="442" s="25" customFormat="1" ht="12.75"/>
    <row r="443" s="25" customFormat="1" ht="12.75"/>
    <row r="444" s="25" customFormat="1" ht="12.75"/>
    <row r="445" s="25" customFormat="1" ht="12.75"/>
    <row r="446" s="25" customFormat="1" ht="12.75"/>
    <row r="447" s="25" customFormat="1" ht="12.75"/>
    <row r="448" s="25" customFormat="1" ht="12.75"/>
    <row r="449" s="25" customFormat="1" ht="12.75"/>
    <row r="450" s="25" customFormat="1" ht="12.75"/>
    <row r="451" s="25" customFormat="1" ht="12.75"/>
    <row r="452" s="25" customFormat="1" ht="12.75"/>
    <row r="453" s="25" customFormat="1" ht="12.75"/>
    <row r="454" s="25" customFormat="1" ht="12.75"/>
    <row r="455" s="25" customFormat="1" ht="12.75"/>
    <row r="456" s="25" customFormat="1" ht="12.75"/>
    <row r="457" s="25" customFormat="1" ht="12.75"/>
    <row r="458" s="25" customFormat="1" ht="12.75"/>
    <row r="459" s="25" customFormat="1" ht="12.75"/>
    <row r="460" s="25" customFormat="1" ht="12.75"/>
    <row r="461" s="25" customFormat="1" ht="12.75"/>
    <row r="462" s="25" customFormat="1" ht="12.75"/>
    <row r="463" s="25" customFormat="1" ht="12.75"/>
    <row r="464" s="25" customFormat="1" ht="12.75"/>
    <row r="465" s="25" customFormat="1" ht="12.75"/>
    <row r="466" s="25" customFormat="1" ht="12.75"/>
    <row r="467" s="25" customFormat="1" ht="12.75"/>
    <row r="468" s="25" customFormat="1" ht="12.75"/>
    <row r="469" s="25" customFormat="1" ht="12.75"/>
    <row r="470" s="25" customFormat="1" ht="12.75"/>
    <row r="471" s="25" customFormat="1" ht="12.75"/>
    <row r="472" s="25" customFormat="1" ht="12.75"/>
    <row r="473" s="25" customFormat="1" ht="12.75"/>
    <row r="474" s="25" customFormat="1" ht="12.75"/>
    <row r="475" s="25" customFormat="1" ht="12.75"/>
    <row r="476" s="25" customFormat="1" ht="12.75"/>
    <row r="477" s="25" customFormat="1" ht="12.75"/>
    <row r="478" s="25" customFormat="1" ht="12.75"/>
    <row r="479" s="25" customFormat="1" ht="12.75"/>
    <row r="480" s="25" customFormat="1" ht="12.75"/>
    <row r="481" s="25" customFormat="1" ht="12.75"/>
    <row r="482" s="25" customFormat="1" ht="12.75"/>
    <row r="483" s="25" customFormat="1" ht="12.75"/>
    <row r="484" s="25" customFormat="1" ht="12.75"/>
    <row r="485" s="25" customFormat="1" ht="12.75"/>
    <row r="486" s="25" customFormat="1" ht="12.75"/>
    <row r="487" s="25" customFormat="1" ht="12.75"/>
    <row r="488" s="25" customFormat="1" ht="12.75"/>
    <row r="489" s="25" customFormat="1" ht="12.75"/>
    <row r="490" s="25" customFormat="1" ht="12.75"/>
    <row r="491" s="25" customFormat="1" ht="12.75"/>
    <row r="492" s="25" customFormat="1" ht="12.75"/>
    <row r="493" s="25" customFormat="1" ht="12.75"/>
    <row r="494" s="25" customFormat="1" ht="12.75"/>
    <row r="495" s="25" customFormat="1" ht="12.75"/>
    <row r="496" s="25" customFormat="1" ht="12.75"/>
    <row r="497" s="25" customFormat="1" ht="12.75"/>
    <row r="498" s="25" customFormat="1" ht="12.75"/>
    <row r="499" s="25" customFormat="1" ht="12.75"/>
    <row r="500" s="25" customFormat="1" ht="12.75"/>
    <row r="501" s="25" customFormat="1" ht="12.75"/>
    <row r="502" s="25" customFormat="1" ht="12.75"/>
    <row r="503" s="25" customFormat="1" ht="12.75"/>
    <row r="504" s="25" customFormat="1" ht="12.75"/>
    <row r="505" s="25" customFormat="1" ht="12.75"/>
    <row r="506" s="25" customFormat="1" ht="12.75"/>
    <row r="507" s="25" customFormat="1" ht="12.75"/>
    <row r="508" s="25" customFormat="1" ht="12.75"/>
    <row r="509" s="25" customFormat="1" ht="12.75"/>
    <row r="510" s="25" customFormat="1" ht="12.75"/>
    <row r="511" s="25" customFormat="1" ht="12.75"/>
    <row r="512" s="25" customFormat="1" ht="12.75"/>
    <row r="513" s="25" customFormat="1" ht="12.75"/>
    <row r="514" s="25" customFormat="1" ht="12.75"/>
    <row r="515" s="25" customFormat="1" ht="12.75"/>
    <row r="516" s="25" customFormat="1" ht="12.75"/>
    <row r="517" s="25" customFormat="1" ht="12.75"/>
    <row r="518" s="25" customFormat="1" ht="12.75"/>
    <row r="519" s="25" customFormat="1" ht="12.75"/>
    <row r="520" s="25" customFormat="1" ht="12.75"/>
    <row r="521" s="25" customFormat="1" ht="12.75"/>
    <row r="522" s="25" customFormat="1" ht="12.75"/>
    <row r="523" s="25" customFormat="1" ht="12.75"/>
    <row r="524" s="25" customFormat="1" ht="12.75"/>
    <row r="525" s="25" customFormat="1" ht="12.75"/>
    <row r="526" s="25" customFormat="1" ht="12.75"/>
    <row r="527" s="25" customFormat="1" ht="12.75"/>
    <row r="528" s="25" customFormat="1" ht="12.75"/>
    <row r="529" s="25" customFormat="1" ht="12.75"/>
    <row r="530" s="25" customFormat="1" ht="12.75"/>
    <row r="531" s="25" customFormat="1" ht="12.75"/>
    <row r="532" s="25" customFormat="1" ht="12.75"/>
    <row r="533" s="25" customFormat="1" ht="12.75"/>
    <row r="534" s="25" customFormat="1" ht="12.75"/>
    <row r="535" s="25" customFormat="1" ht="12.75"/>
    <row r="536" s="25" customFormat="1" ht="12.75"/>
    <row r="537" s="25" customFormat="1" ht="12.75"/>
    <row r="538" s="25" customFormat="1" ht="12.75"/>
    <row r="539" s="25" customFormat="1" ht="12.75"/>
    <row r="540" s="25" customFormat="1" ht="12.75"/>
    <row r="541" s="25" customFormat="1" ht="12.75"/>
    <row r="542" s="25" customFormat="1" ht="12.75"/>
    <row r="543" s="25" customFormat="1" ht="12.75"/>
    <row r="544" s="25" customFormat="1" ht="12.75"/>
    <row r="545" s="25" customFormat="1" ht="12.75"/>
    <row r="546" s="25" customFormat="1" ht="12.75"/>
    <row r="547" s="25" customFormat="1" ht="12.75"/>
    <row r="548" s="25" customFormat="1" ht="12.75"/>
    <row r="549" s="25" customFormat="1" ht="12.75"/>
    <row r="550" s="25" customFormat="1" ht="12.75"/>
    <row r="551" s="25" customFormat="1" ht="12.75"/>
    <row r="552" s="25" customFormat="1" ht="12.75"/>
    <row r="553" s="25" customFormat="1" ht="12.75"/>
    <row r="554" s="25" customFormat="1" ht="12.75"/>
    <row r="555" s="25" customFormat="1" ht="12.75"/>
    <row r="556" s="25" customFormat="1" ht="12.75"/>
    <row r="557" s="25" customFormat="1" ht="12.75"/>
    <row r="558" s="25" customFormat="1" ht="12.75"/>
    <row r="559" s="25" customFormat="1" ht="12.75"/>
    <row r="560" s="25" customFormat="1" ht="12.75"/>
    <row r="561" s="25" customFormat="1" ht="12.75"/>
    <row r="562" s="25" customFormat="1" ht="12.75"/>
    <row r="563" s="25" customFormat="1" ht="12.75"/>
    <row r="564" s="25" customFormat="1" ht="12.75"/>
    <row r="565" s="25" customFormat="1" ht="12.75"/>
    <row r="566" s="25" customFormat="1" ht="12.75"/>
    <row r="567" s="25" customFormat="1" ht="12.75"/>
    <row r="568" s="25" customFormat="1" ht="12.75"/>
    <row r="569" s="25" customFormat="1" ht="12.75"/>
    <row r="570" s="25" customFormat="1" ht="12.75"/>
    <row r="571" s="25" customFormat="1" ht="12.75"/>
    <row r="572" s="25" customFormat="1" ht="12.75"/>
    <row r="573" s="25" customFormat="1" ht="12.75"/>
    <row r="574" s="25" customFormat="1" ht="12.75"/>
    <row r="575" s="25" customFormat="1" ht="12.75"/>
    <row r="576" s="25" customFormat="1" ht="12.75"/>
    <row r="577" s="25" customFormat="1" ht="12.75"/>
    <row r="578" s="25" customFormat="1" ht="12.75"/>
    <row r="579" s="25" customFormat="1" ht="12.75"/>
    <row r="580" s="25" customFormat="1" ht="12.75"/>
    <row r="581" s="25" customFormat="1" ht="12.75"/>
    <row r="582" s="25" customFormat="1" ht="12.75"/>
    <row r="583" s="25" customFormat="1" ht="12.75"/>
    <row r="584" s="25" customFormat="1" ht="12.75"/>
    <row r="585" s="25" customFormat="1" ht="12.75"/>
    <row r="586" s="25" customFormat="1" ht="12.75"/>
    <row r="587" s="25" customFormat="1" ht="12.75"/>
    <row r="588" s="25" customFormat="1" ht="12.75"/>
    <row r="589" s="25" customFormat="1" ht="12.75"/>
    <row r="590" s="25" customFormat="1" ht="12.75"/>
    <row r="591" s="25" customFormat="1" ht="12.75"/>
    <row r="592" s="25" customFormat="1" ht="12.75"/>
    <row r="593" s="25" customFormat="1" ht="12.75"/>
    <row r="594" s="25" customFormat="1" ht="12.75"/>
    <row r="595" s="25" customFormat="1" ht="12.75"/>
    <row r="596" s="25" customFormat="1" ht="12.75"/>
    <row r="597" s="25" customFormat="1" ht="12.75"/>
    <row r="598" s="25" customFormat="1" ht="12.75"/>
    <row r="599" s="25" customFormat="1" ht="12.75"/>
    <row r="600" s="25" customFormat="1" ht="12.75"/>
    <row r="601" s="25" customFormat="1" ht="12.75"/>
    <row r="602" s="25" customFormat="1" ht="12.75"/>
    <row r="603" s="25" customFormat="1" ht="12.75"/>
    <row r="604" s="25" customFormat="1" ht="12.75"/>
    <row r="605" s="25" customFormat="1" ht="12.75"/>
    <row r="606" s="25" customFormat="1" ht="12.75"/>
    <row r="607" s="25" customFormat="1" ht="12.75"/>
    <row r="608" s="25" customFormat="1" ht="12.75"/>
    <row r="609" s="25" customFormat="1" ht="12.75"/>
    <row r="610" s="25" customFormat="1" ht="12.75"/>
    <row r="611" s="25" customFormat="1" ht="12.75"/>
    <row r="612" s="25" customFormat="1" ht="12.75"/>
    <row r="613" s="25" customFormat="1" ht="12.75"/>
    <row r="614" s="25" customFormat="1" ht="12.75"/>
    <row r="615" s="25" customFormat="1" ht="12.75"/>
    <row r="616" s="25" customFormat="1" ht="12.75"/>
    <row r="617" s="25" customFormat="1" ht="12.75"/>
    <row r="618" s="25" customFormat="1" ht="12.75"/>
    <row r="619" s="25" customFormat="1" ht="12.75"/>
    <row r="620" s="25" customFormat="1" ht="12.75"/>
    <row r="621" s="25" customFormat="1" ht="12.75"/>
    <row r="622" s="25" customFormat="1" ht="12.75"/>
    <row r="623" s="25" customFormat="1" ht="12.75"/>
    <row r="624" s="25" customFormat="1" ht="12.75"/>
    <row r="625" s="25" customFormat="1" ht="12.75"/>
    <row r="626" s="25" customFormat="1" ht="12.75"/>
    <row r="627" s="25" customFormat="1" ht="12.75"/>
    <row r="628" s="25" customFormat="1" ht="12.75"/>
    <row r="629" s="25" customFormat="1" ht="12.75"/>
    <row r="630" s="25" customFormat="1" ht="12.75"/>
    <row r="631" s="25" customFormat="1" ht="12.75"/>
    <row r="632" s="25" customFormat="1" ht="12.75"/>
    <row r="633" s="25" customFormat="1" ht="12.75"/>
    <row r="634" s="25" customFormat="1" ht="12.75"/>
    <row r="635" s="25" customFormat="1" ht="12.75"/>
    <row r="636" s="25" customFormat="1" ht="12.75"/>
    <row r="637" s="25" customFormat="1" ht="12.75"/>
    <row r="638" s="25" customFormat="1" ht="12.75"/>
    <row r="639" s="25" customFormat="1" ht="12.75"/>
    <row r="640" s="25" customFormat="1" ht="12.75"/>
    <row r="641" s="25" customFormat="1" ht="12.75"/>
    <row r="642" s="25" customFormat="1" ht="12.75"/>
    <row r="643" s="25" customFormat="1" ht="12.75"/>
    <row r="644" s="25" customFormat="1" ht="12.75"/>
    <row r="645" s="25" customFormat="1" ht="12.75"/>
    <row r="646" s="25" customFormat="1" ht="12.75"/>
    <row r="647" s="25" customFormat="1" ht="12.75"/>
    <row r="648" s="25" customFormat="1" ht="12.75"/>
    <row r="649" s="25" customFormat="1" ht="12.75"/>
    <row r="650" s="25" customFormat="1" ht="12.75"/>
    <row r="651" s="25" customFormat="1" ht="12.75"/>
    <row r="652" s="25" customFormat="1" ht="12.75"/>
    <row r="653" s="25" customFormat="1" ht="12.75"/>
    <row r="654" s="25" customFormat="1" ht="12.75"/>
    <row r="655" s="25" customFormat="1" ht="12.75"/>
    <row r="656" s="25" customFormat="1" ht="12.75"/>
    <row r="657" s="25" customFormat="1" ht="12.75"/>
    <row r="658" s="25" customFormat="1" ht="12.75"/>
    <row r="659" s="25" customFormat="1" ht="12.75"/>
    <row r="660" s="25" customFormat="1" ht="12.75"/>
    <row r="661" s="25" customFormat="1" ht="12.75"/>
    <row r="662" s="25" customFormat="1" ht="12.75"/>
    <row r="663" s="25" customFormat="1" ht="12.75"/>
    <row r="664" s="25" customFormat="1" ht="12.75"/>
    <row r="665" s="25" customFormat="1" ht="12.75"/>
    <row r="666" s="25" customFormat="1" ht="12.75"/>
    <row r="667" s="25" customFormat="1" ht="12.75"/>
    <row r="668" s="25" customFormat="1" ht="12.75"/>
    <row r="669" s="25" customFormat="1" ht="12.75"/>
    <row r="670" s="25" customFormat="1" ht="12.75"/>
    <row r="671" s="25" customFormat="1" ht="12.75"/>
    <row r="672" s="25" customFormat="1" ht="12.75"/>
    <row r="673" s="25" customFormat="1" ht="12.75"/>
    <row r="674" s="25" customFormat="1" ht="12.75"/>
    <row r="675" s="25" customFormat="1" ht="12.75"/>
    <row r="676" s="25" customFormat="1" ht="12.75"/>
    <row r="677" s="25" customFormat="1" ht="12.75"/>
    <row r="678" s="25" customFormat="1" ht="12.75"/>
    <row r="679" s="25" customFormat="1" ht="12.75"/>
    <row r="680" s="25" customFormat="1" ht="12.75"/>
    <row r="681" s="25" customFormat="1" ht="12.75"/>
    <row r="682" s="25" customFormat="1" ht="12.75"/>
    <row r="683" s="25" customFormat="1" ht="12.75"/>
    <row r="684" s="25" customFormat="1" ht="12.75"/>
    <row r="685" s="25" customFormat="1" ht="12.75"/>
    <row r="686" s="25" customFormat="1" ht="12.75"/>
    <row r="687" s="25" customFormat="1" ht="12.75"/>
    <row r="688" s="25" customFormat="1" ht="12.75"/>
    <row r="689" s="25" customFormat="1" ht="12.75"/>
    <row r="690" s="25" customFormat="1" ht="12.75"/>
    <row r="691" s="25" customFormat="1" ht="12.75"/>
    <row r="692" s="25" customFormat="1" ht="12.75"/>
    <row r="693" s="25" customFormat="1" ht="12.75"/>
    <row r="694" s="25" customFormat="1" ht="12.75"/>
    <row r="695" s="25" customFormat="1" ht="12.75"/>
    <row r="696" s="25" customFormat="1" ht="12.75"/>
    <row r="697" s="25" customFormat="1" ht="12.75"/>
    <row r="698" s="25" customFormat="1" ht="12.75"/>
    <row r="699" s="25" customFormat="1" ht="12.75"/>
    <row r="700" s="25" customFormat="1" ht="12.75"/>
    <row r="701" s="25" customFormat="1" ht="12.75"/>
    <row r="702" s="25" customFormat="1" ht="12.75"/>
    <row r="703" s="25" customFormat="1" ht="12.75"/>
    <row r="704" s="25" customFormat="1" ht="12.75"/>
    <row r="705" s="25" customFormat="1" ht="12.75"/>
    <row r="706" s="25" customFormat="1" ht="12.75"/>
    <row r="707" s="25" customFormat="1" ht="12.75"/>
    <row r="708" s="25" customFormat="1" ht="12.75"/>
    <row r="709" s="25" customFormat="1" ht="12.75"/>
    <row r="710" s="25" customFormat="1" ht="12.75"/>
    <row r="711" s="25" customFormat="1" ht="12.75"/>
    <row r="712" s="25" customFormat="1" ht="12.75"/>
    <row r="713" s="25" customFormat="1" ht="12.75"/>
    <row r="714" s="25" customFormat="1" ht="12.75"/>
    <row r="715" s="25" customFormat="1" ht="12.75"/>
    <row r="716" s="25" customFormat="1" ht="12.75"/>
    <row r="717" s="25" customFormat="1" ht="12.75"/>
    <row r="718" s="25" customFormat="1" ht="12.75"/>
    <row r="719" s="25" customFormat="1" ht="12.75"/>
    <row r="720" s="25" customFormat="1" ht="12.75"/>
    <row r="721" s="25" customFormat="1" ht="12.75"/>
    <row r="722" s="25" customFormat="1" ht="12.75"/>
    <row r="723" s="25" customFormat="1" ht="12.75"/>
    <row r="724" s="25" customFormat="1" ht="12.75"/>
    <row r="725" s="25" customFormat="1" ht="12.75"/>
    <row r="726" s="25" customFormat="1" ht="12.75"/>
    <row r="727" s="25" customFormat="1" ht="12.75"/>
    <row r="728" s="25" customFormat="1" ht="12.75"/>
    <row r="729" s="25" customFormat="1" ht="12.75"/>
    <row r="730" s="25" customFormat="1" ht="12.75"/>
    <row r="731" s="25" customFormat="1" ht="12.75"/>
    <row r="732" s="25" customFormat="1" ht="12.75"/>
    <row r="733" s="25" customFormat="1" ht="12.75"/>
    <row r="734" s="25" customFormat="1" ht="12.75"/>
    <row r="735" s="25" customFormat="1" ht="12.75"/>
    <row r="736" s="25" customFormat="1" ht="12.75"/>
    <row r="737" s="25" customFormat="1" ht="12.75"/>
    <row r="738" s="25" customFormat="1" ht="12.75"/>
    <row r="739" s="25" customFormat="1" ht="12.75"/>
    <row r="740" s="25" customFormat="1" ht="12.75"/>
    <row r="741" s="25" customFormat="1" ht="12.75"/>
    <row r="742" s="25" customFormat="1" ht="12.75"/>
    <row r="743" s="25" customFormat="1" ht="12.75"/>
    <row r="744" s="25" customFormat="1" ht="12.75"/>
    <row r="745" s="25" customFormat="1" ht="12.75"/>
    <row r="746" s="25" customFormat="1" ht="12.75"/>
    <row r="747" s="25" customFormat="1" ht="12.75"/>
    <row r="748" s="25" customFormat="1" ht="12.75"/>
    <row r="749" s="25" customFormat="1" ht="12.75"/>
    <row r="750" s="25" customFormat="1" ht="12.75"/>
    <row r="751" s="25" customFormat="1" ht="12.75"/>
    <row r="752" s="25" customFormat="1" ht="12.75"/>
    <row r="753" s="25" customFormat="1" ht="12.75"/>
    <row r="754" s="25" customFormat="1" ht="12.75"/>
    <row r="755" s="25" customFormat="1" ht="12.75"/>
    <row r="756" s="25" customFormat="1" ht="12.75"/>
    <row r="757" s="25" customFormat="1" ht="12.75"/>
    <row r="758" s="25" customFormat="1" ht="12.75"/>
    <row r="759" s="25" customFormat="1" ht="12.75"/>
    <row r="760" s="25" customFormat="1" ht="12.75"/>
    <row r="761" s="25" customFormat="1" ht="12.75"/>
    <row r="762" s="25" customFormat="1" ht="12.75"/>
    <row r="763" s="25" customFormat="1" ht="12.75"/>
    <row r="764" s="25" customFormat="1" ht="12.75"/>
    <row r="765" s="25" customFormat="1" ht="12.75"/>
    <row r="766" s="25" customFormat="1" ht="12.75"/>
    <row r="767" s="25" customFormat="1" ht="12.75"/>
    <row r="768" s="25" customFormat="1" ht="12.75"/>
    <row r="769" s="25" customFormat="1" ht="12.75"/>
    <row r="770" s="25" customFormat="1" ht="12.75"/>
    <row r="771" s="25" customFormat="1" ht="12.75"/>
    <row r="772" s="25" customFormat="1" ht="12.75"/>
    <row r="773" s="25" customFormat="1" ht="12.75"/>
    <row r="774" s="25" customFormat="1" ht="12.75"/>
    <row r="775" s="25" customFormat="1" ht="12.75"/>
    <row r="776" s="25" customFormat="1" ht="12.75"/>
    <row r="777" s="25" customFormat="1" ht="12.75"/>
    <row r="778" s="25" customFormat="1" ht="12.75"/>
    <row r="779" s="25" customFormat="1" ht="12.75"/>
    <row r="780" s="25" customFormat="1" ht="12.75"/>
    <row r="781" s="25" customFormat="1" ht="12.75"/>
    <row r="782" s="25" customFormat="1" ht="12.75"/>
    <row r="783" s="25" customFormat="1" ht="12.75"/>
    <row r="784" s="25" customFormat="1" ht="12.75"/>
    <row r="785" s="25" customFormat="1" ht="12.75"/>
    <row r="786" s="25" customFormat="1" ht="12.75"/>
    <row r="787" s="25" customFormat="1" ht="12.75"/>
    <row r="788" s="25" customFormat="1" ht="12.75"/>
    <row r="789" s="25" customFormat="1" ht="12.75"/>
    <row r="790" s="25" customFormat="1" ht="12.75"/>
    <row r="791" s="25" customFormat="1" ht="12.75"/>
    <row r="792" s="25" customFormat="1" ht="12.75"/>
    <row r="793" s="25" customFormat="1" ht="12.75"/>
    <row r="794" s="25" customFormat="1" ht="12.75"/>
    <row r="795" s="25" customFormat="1" ht="12.75"/>
    <row r="796" s="25" customFormat="1" ht="12.75"/>
    <row r="797" s="25" customFormat="1" ht="12.75"/>
    <row r="798" s="25" customFormat="1" ht="12.75"/>
    <row r="799" s="25" customFormat="1" ht="12.75"/>
    <row r="800" s="25" customFormat="1" ht="12.75"/>
    <row r="801" s="25" customFormat="1" ht="12.75"/>
    <row r="802" s="25" customFormat="1" ht="12.75"/>
    <row r="803" s="25" customFormat="1" ht="12.75"/>
    <row r="804" s="25" customFormat="1" ht="12.75"/>
    <row r="805" s="25" customFormat="1" ht="12.75"/>
    <row r="806" s="25" customFormat="1" ht="12.75"/>
    <row r="807" s="25" customFormat="1" ht="12.75"/>
    <row r="808" s="25" customFormat="1" ht="12.75"/>
    <row r="809" s="25" customFormat="1" ht="12.75"/>
    <row r="810" s="25" customFormat="1" ht="12.75"/>
    <row r="811" s="25" customFormat="1" ht="12.75"/>
    <row r="812" s="25" customFormat="1" ht="12.75"/>
    <row r="813" s="25" customFormat="1" ht="12.75"/>
    <row r="814" s="25" customFormat="1" ht="12.75"/>
    <row r="815" s="25" customFormat="1" ht="12.75"/>
    <row r="816" s="25" customFormat="1" ht="12.75"/>
    <row r="817" s="25" customFormat="1" ht="12.75"/>
    <row r="818" s="25" customFormat="1" ht="12.75"/>
    <row r="819" s="25" customFormat="1" ht="12.75"/>
    <row r="820" s="25" customFormat="1" ht="12.75"/>
    <row r="821" s="25" customFormat="1" ht="12.75"/>
    <row r="822" s="25" customFormat="1" ht="12.75"/>
    <row r="823" s="25" customFormat="1" ht="12.75"/>
    <row r="824" s="25" customFormat="1" ht="12.75"/>
    <row r="825" s="25" customFormat="1" ht="12.75"/>
    <row r="826" s="25" customFormat="1" ht="12.75"/>
    <row r="827" s="25" customFormat="1" ht="12.75"/>
    <row r="828" s="25" customFormat="1" ht="12.75"/>
    <row r="829" s="25" customFormat="1" ht="12.75"/>
    <row r="830" s="25" customFormat="1" ht="12.75"/>
    <row r="831" s="25" customFormat="1" ht="12.75"/>
    <row r="832" s="25" customFormat="1" ht="12.75"/>
    <row r="833" s="25" customFormat="1" ht="12.75"/>
    <row r="834" s="25" customFormat="1" ht="12.75"/>
    <row r="835" s="25" customFormat="1" ht="12.75"/>
    <row r="836" s="25" customFormat="1" ht="12.75"/>
    <row r="837" s="25" customFormat="1" ht="12.75"/>
    <row r="838" s="25" customFormat="1" ht="12.75"/>
    <row r="839" s="25" customFormat="1" ht="12.75"/>
    <row r="840" s="25" customFormat="1" ht="12.75"/>
    <row r="841" s="25" customFormat="1" ht="12.75"/>
    <row r="842" s="25" customFormat="1" ht="12.75"/>
    <row r="843" s="25" customFormat="1" ht="12.75"/>
    <row r="844" s="25" customFormat="1" ht="12.75"/>
    <row r="845" s="25" customFormat="1" ht="12.75"/>
    <row r="846" s="25" customFormat="1" ht="12.75"/>
    <row r="847" s="25" customFormat="1" ht="12.75"/>
    <row r="848" s="25" customFormat="1" ht="12.75"/>
    <row r="849" s="25" customFormat="1" ht="12.75"/>
    <row r="850" s="25" customFormat="1" ht="12.75"/>
    <row r="851" s="25" customFormat="1" ht="12.75"/>
    <row r="852" s="25" customFormat="1" ht="12.75"/>
    <row r="853" s="25" customFormat="1" ht="12.75"/>
    <row r="854" s="25" customFormat="1" ht="12.75"/>
    <row r="855" s="25" customFormat="1" ht="12.75"/>
    <row r="856" s="25" customFormat="1" ht="12.75"/>
    <row r="857" s="25" customFormat="1" ht="12.75"/>
    <row r="858" s="25" customFormat="1" ht="12.75"/>
    <row r="859" s="25" customFormat="1" ht="12.75"/>
    <row r="860" s="25" customFormat="1" ht="12.75"/>
    <row r="861" s="25" customFormat="1" ht="12.75"/>
    <row r="862" s="25" customFormat="1" ht="12.75"/>
    <row r="863" s="25" customFormat="1" ht="12.75"/>
    <row r="864" s="25" customFormat="1" ht="12.75"/>
    <row r="865" s="25" customFormat="1" ht="12.75"/>
    <row r="866" s="25" customFormat="1" ht="12.75"/>
    <row r="867" s="25" customFormat="1" ht="12.75"/>
    <row r="868" s="25" customFormat="1" ht="12.75"/>
    <row r="869" s="25" customFormat="1" ht="12.75"/>
    <row r="870" s="25" customFormat="1" ht="12.75"/>
    <row r="871" s="25" customFormat="1" ht="12.75"/>
    <row r="872" s="25" customFormat="1" ht="12.75"/>
    <row r="873" s="25" customFormat="1" ht="12.75"/>
    <row r="874" s="25" customFormat="1" ht="12.75"/>
    <row r="875" s="25" customFormat="1" ht="12.75"/>
    <row r="876" s="25" customFormat="1" ht="12.75"/>
    <row r="877" s="25" customFormat="1" ht="12.75"/>
    <row r="878" s="25" customFormat="1" ht="12.75"/>
    <row r="879" s="25" customFormat="1" ht="12.75"/>
    <row r="880" s="25" customFormat="1" ht="12.75"/>
    <row r="881" s="25" customFormat="1" ht="12.75"/>
    <row r="882" s="25" customFormat="1" ht="12.75"/>
    <row r="883" s="25" customFormat="1" ht="12.75"/>
    <row r="884" s="25" customFormat="1" ht="12.75"/>
    <row r="885" s="25" customFormat="1" ht="12.75"/>
    <row r="886" s="25" customFormat="1" ht="12.75"/>
    <row r="887" s="25" customFormat="1" ht="12.75"/>
    <row r="888" s="25" customFormat="1" ht="12.75"/>
    <row r="889" s="25" customFormat="1" ht="12.75"/>
    <row r="890" s="25" customFormat="1" ht="12.75"/>
    <row r="891" s="25" customFormat="1" ht="12.75"/>
    <row r="892" s="25" customFormat="1" ht="12.75"/>
    <row r="893" s="25" customFormat="1" ht="12.75"/>
    <row r="894" s="25" customFormat="1" ht="12.75"/>
    <row r="895" s="25" customFormat="1" ht="12.75"/>
    <row r="896" s="25" customFormat="1" ht="12.75"/>
    <row r="897" s="25" customFormat="1" ht="12.75"/>
    <row r="898" s="25" customFormat="1" ht="12.75"/>
    <row r="899" s="25" customFormat="1" ht="12.75"/>
    <row r="900" s="25" customFormat="1" ht="12.75"/>
    <row r="901" s="25" customFormat="1" ht="12.75"/>
    <row r="902" s="25" customFormat="1" ht="12.75"/>
    <row r="903" s="25" customFormat="1" ht="12.75"/>
    <row r="904" s="25" customFormat="1" ht="12.75"/>
    <row r="905" s="25" customFormat="1" ht="12.75"/>
    <row r="906" s="25" customFormat="1" ht="12.75"/>
    <row r="907" s="25" customFormat="1" ht="12.75"/>
    <row r="908" s="25" customFormat="1" ht="12.75"/>
    <row r="909" s="25" customFormat="1" ht="12.75"/>
    <row r="910" s="25" customFormat="1" ht="12.75"/>
    <row r="911" s="25" customFormat="1" ht="12.75"/>
    <row r="912" s="25" customFormat="1" ht="12.75"/>
    <row r="913" s="25" customFormat="1" ht="12.75"/>
    <row r="914" s="25" customFormat="1" ht="12.75"/>
    <row r="915" s="25" customFormat="1" ht="12.75"/>
    <row r="916" s="25" customFormat="1" ht="12.75"/>
    <row r="917" s="25" customFormat="1" ht="12.75"/>
    <row r="918" s="25" customFormat="1" ht="12.75"/>
    <row r="919" s="25" customFormat="1" ht="12.75"/>
    <row r="920" s="25" customFormat="1" ht="12.75"/>
    <row r="921" s="25" customFormat="1" ht="12.75"/>
    <row r="922" s="25" customFormat="1" ht="12.75"/>
    <row r="923" s="25" customFormat="1" ht="12.75"/>
    <row r="924" s="25" customFormat="1" ht="12.75"/>
    <row r="925" s="25" customFormat="1" ht="12.75"/>
    <row r="926" s="25" customFormat="1" ht="12.75"/>
    <row r="927" s="25" customFormat="1" ht="12.75"/>
    <row r="928" s="25" customFormat="1" ht="12.75"/>
    <row r="929" s="25" customFormat="1" ht="12.75"/>
    <row r="930" s="25" customFormat="1" ht="12.75"/>
    <row r="931" s="25" customFormat="1" ht="12.75"/>
    <row r="932" s="25" customFormat="1" ht="12.75"/>
    <row r="933" s="25" customFormat="1" ht="12.75"/>
    <row r="934" s="25" customFormat="1" ht="12.75"/>
    <row r="935" s="25" customFormat="1" ht="12.75"/>
    <row r="936" s="25" customFormat="1" ht="12.75"/>
    <row r="937" s="25" customFormat="1" ht="12.75"/>
    <row r="938" s="25" customFormat="1" ht="12.75"/>
    <row r="939" s="25" customFormat="1" ht="12.75"/>
    <row r="940" s="25" customFormat="1" ht="12.75"/>
    <row r="941" s="25" customFormat="1" ht="12.75"/>
    <row r="942" s="25" customFormat="1" ht="12.75"/>
    <row r="943" s="25" customFormat="1" ht="12.75"/>
    <row r="944" s="25" customFormat="1" ht="12.75"/>
    <row r="945" s="25" customFormat="1" ht="12.75"/>
    <row r="946" s="25" customFormat="1" ht="12.75"/>
    <row r="947" s="25" customFormat="1" ht="12.75"/>
    <row r="948" s="25" customFormat="1" ht="12.75"/>
    <row r="949" s="25" customFormat="1" ht="12.75"/>
    <row r="950" s="25" customFormat="1" ht="12.75"/>
    <row r="951" s="25" customFormat="1" ht="12.75"/>
    <row r="952" s="25" customFormat="1" ht="12.75"/>
    <row r="953" s="25" customFormat="1" ht="12.75"/>
    <row r="954" s="25" customFormat="1" ht="12.75"/>
    <row r="955" s="25" customFormat="1" ht="12.75"/>
    <row r="956" s="25" customFormat="1" ht="12.75"/>
    <row r="957" s="25" customFormat="1" ht="12.75"/>
    <row r="958" s="25" customFormat="1" ht="12.75"/>
    <row r="959" s="25" customFormat="1" ht="12.75"/>
    <row r="960" s="25" customFormat="1" ht="12.75"/>
    <row r="961" s="25" customFormat="1" ht="12.75"/>
    <row r="962" s="25" customFormat="1" ht="12.75"/>
    <row r="963" s="25" customFormat="1" ht="12.75"/>
    <row r="964" s="25" customFormat="1" ht="12.75"/>
    <row r="965" s="25" customFormat="1" ht="12.75"/>
    <row r="966" s="25" customFormat="1" ht="12.75"/>
    <row r="967" s="25" customFormat="1" ht="12.75"/>
    <row r="968" s="25" customFormat="1" ht="12.75"/>
    <row r="969" s="25" customFormat="1" ht="12.75"/>
    <row r="970" s="25" customFormat="1" ht="12.75"/>
    <row r="971" s="25" customFormat="1" ht="12.75"/>
    <row r="972" s="25" customFormat="1" ht="12.75"/>
    <row r="973" s="25" customFormat="1" ht="12.75"/>
    <row r="974" s="25" customFormat="1" ht="12.75"/>
    <row r="975" s="25" customFormat="1" ht="12.75"/>
    <row r="976" s="25" customFormat="1" ht="12.75"/>
    <row r="977" s="25" customFormat="1" ht="12.75"/>
    <row r="978" s="25" customFormat="1" ht="12.75"/>
    <row r="979" s="25" customFormat="1" ht="12.75"/>
    <row r="980" s="25" customFormat="1" ht="12.75"/>
    <row r="981" s="25" customFormat="1" ht="12.75"/>
    <row r="982" s="25" customFormat="1" ht="12.75"/>
    <row r="983" s="25" customFormat="1" ht="12.75"/>
    <row r="984" s="25" customFormat="1" ht="12.75"/>
    <row r="985" s="25" customFormat="1" ht="12.75"/>
    <row r="986" s="25" customFormat="1" ht="12.75"/>
    <row r="987" s="25" customFormat="1" ht="12.75"/>
    <row r="988" s="25" customFormat="1" ht="12.75"/>
    <row r="989" s="25" customFormat="1" ht="12.75"/>
    <row r="990" s="25" customFormat="1" ht="12.75"/>
    <row r="991" s="25" customFormat="1" ht="12.75"/>
    <row r="992" s="25" customFormat="1" ht="12.75"/>
    <row r="993" s="25" customFormat="1" ht="12.75"/>
    <row r="994" s="25" customFormat="1" ht="12.75"/>
    <row r="995" s="25" customFormat="1" ht="12.75"/>
    <row r="996" s="25" customFormat="1" ht="12.75"/>
    <row r="997" s="25" customFormat="1" ht="12.75"/>
    <row r="998" s="25" customFormat="1" ht="12.75"/>
    <row r="999" s="25" customFormat="1" ht="12.75"/>
    <row r="1000" s="25" customFormat="1" ht="12.75"/>
    <row r="1001" s="25" customFormat="1" ht="12.75"/>
    <row r="1002" s="25" customFormat="1" ht="12.75"/>
    <row r="1003" s="25" customFormat="1" ht="12.75"/>
    <row r="1004" s="25" customFormat="1" ht="12.75"/>
    <row r="1005" s="25" customFormat="1" ht="12.75"/>
    <row r="1006" s="25" customFormat="1" ht="12.75"/>
    <row r="1007" s="25" customFormat="1" ht="12.75"/>
    <row r="1008" s="25" customFormat="1" ht="12.75"/>
    <row r="1009" s="25" customFormat="1" ht="12.75"/>
    <row r="1010" s="25" customFormat="1" ht="12.75"/>
    <row r="1011" s="25" customFormat="1" ht="12.75"/>
    <row r="1012" s="25" customFormat="1" ht="12.75"/>
    <row r="1013" s="25" customFormat="1" ht="12.75"/>
    <row r="1014" s="25" customFormat="1" ht="12.75"/>
    <row r="1015" s="25" customFormat="1" ht="12.75"/>
    <row r="1016" s="25" customFormat="1" ht="12.75"/>
    <row r="1017" s="25" customFormat="1" ht="12.75"/>
    <row r="1018" s="25" customFormat="1" ht="12.75"/>
    <row r="1019" s="25" customFormat="1" ht="12.75"/>
    <row r="1020" s="25" customFormat="1" ht="12.75"/>
    <row r="1021" s="25" customFormat="1" ht="12.75"/>
    <row r="1022" s="25" customFormat="1" ht="12.75"/>
    <row r="1023" s="25" customFormat="1" ht="12.75"/>
    <row r="1024" s="25" customFormat="1" ht="12.75"/>
    <row r="1025" s="25" customFormat="1" ht="12.75"/>
    <row r="1026" s="25" customFormat="1" ht="12.75"/>
    <row r="1027" s="25" customFormat="1" ht="12.75"/>
    <row r="1028" s="25" customFormat="1" ht="12.75"/>
    <row r="1029" s="25" customFormat="1" ht="12.75"/>
    <row r="1030" s="25" customFormat="1" ht="12.75"/>
    <row r="1031" s="25" customFormat="1" ht="12.75"/>
    <row r="1032" s="25" customFormat="1" ht="12.75"/>
    <row r="1033" s="25" customFormat="1" ht="12.75"/>
    <row r="1034" s="25" customFormat="1" ht="12.75"/>
    <row r="1035" s="25" customFormat="1" ht="12.75"/>
    <row r="1036" s="25" customFormat="1" ht="12.75"/>
    <row r="1037" s="25" customFormat="1" ht="12.75"/>
    <row r="1038" s="25" customFormat="1" ht="12.75"/>
    <row r="1039" s="25" customFormat="1" ht="12.75"/>
    <row r="1040" s="25" customFormat="1" ht="12.75"/>
    <row r="1041" s="25" customFormat="1" ht="12.75"/>
    <row r="1042" s="25" customFormat="1" ht="12.75"/>
    <row r="1043" s="25" customFormat="1" ht="12.75"/>
    <row r="1044" s="25" customFormat="1" ht="12.75"/>
    <row r="1045" s="25" customFormat="1" ht="12.75"/>
    <row r="1046" s="25" customFormat="1" ht="12.75"/>
    <row r="1047" s="25" customFormat="1" ht="12.75"/>
    <row r="1048" s="25" customFormat="1" ht="12.75"/>
    <row r="1049" s="25" customFormat="1" ht="12.75"/>
    <row r="1050" s="25" customFormat="1" ht="12.75"/>
    <row r="1051" s="25" customFormat="1" ht="12.75"/>
    <row r="1052" s="25" customFormat="1" ht="12.75"/>
    <row r="1053" s="25" customFormat="1" ht="12.75"/>
    <row r="1054" s="25" customFormat="1" ht="12.75"/>
    <row r="1055" s="25" customFormat="1" ht="12.75"/>
    <row r="1056" s="25" customFormat="1" ht="12.75"/>
    <row r="1057" s="25" customFormat="1" ht="12.75"/>
    <row r="1058" s="25" customFormat="1" ht="12.75"/>
    <row r="1059" s="25" customFormat="1" ht="12.75"/>
    <row r="1060" s="25" customFormat="1" ht="12.75"/>
    <row r="1061" s="25" customFormat="1" ht="12.75"/>
    <row r="1062" s="25" customFormat="1" ht="12.75"/>
    <row r="1063" s="25" customFormat="1" ht="12.75"/>
    <row r="1064" s="25" customFormat="1" ht="12.75"/>
    <row r="1065" s="25" customFormat="1" ht="12.75"/>
    <row r="1066" s="25" customFormat="1" ht="12.75"/>
    <row r="1067" s="25" customFormat="1" ht="12.75"/>
    <row r="1068" s="25" customFormat="1" ht="12.75"/>
    <row r="1069" s="25" customFormat="1" ht="12.75"/>
    <row r="1070" s="25" customFormat="1" ht="12.75"/>
    <row r="1071" s="25" customFormat="1" ht="12.75"/>
    <row r="1072" s="25" customFormat="1" ht="12.75"/>
    <row r="1073" s="25" customFormat="1" ht="12.75"/>
    <row r="1074" s="25" customFormat="1" ht="12.75"/>
    <row r="1075" s="25" customFormat="1" ht="12.75"/>
    <row r="1076" s="25" customFormat="1" ht="12.75"/>
    <row r="1077" s="25" customFormat="1" ht="12.75"/>
    <row r="1078" s="25" customFormat="1" ht="12.75"/>
    <row r="1079" s="25" customFormat="1" ht="12.75"/>
    <row r="1080" s="25" customFormat="1" ht="12.75"/>
    <row r="1081" s="25" customFormat="1" ht="12.75"/>
    <row r="1082" s="25" customFormat="1" ht="12.75"/>
    <row r="1083" s="25" customFormat="1" ht="12.75"/>
    <row r="1084" s="25" customFormat="1" ht="12.75"/>
    <row r="1085" s="25" customFormat="1" ht="12.75"/>
    <row r="1086" s="25" customFormat="1" ht="12.75"/>
    <row r="1087" s="25" customFormat="1" ht="12.75"/>
    <row r="1088" s="25" customFormat="1" ht="12.75"/>
    <row r="1089" s="25" customFormat="1" ht="12.75"/>
    <row r="1090" s="25" customFormat="1" ht="12.75"/>
    <row r="1091" s="25" customFormat="1" ht="12.75"/>
    <row r="1092" s="25" customFormat="1" ht="12.75"/>
    <row r="1093" s="25" customFormat="1" ht="12.75"/>
    <row r="1094" s="25" customFormat="1" ht="12.75"/>
    <row r="1095" s="25" customFormat="1" ht="12.75"/>
    <row r="1096" s="25" customFormat="1" ht="12.75"/>
    <row r="1097" s="25" customFormat="1" ht="12.75"/>
    <row r="1098" s="25" customFormat="1" ht="12.75"/>
    <row r="1099" s="25" customFormat="1" ht="12.75"/>
    <row r="1100" s="25" customFormat="1" ht="12.75"/>
    <row r="1101" s="25" customFormat="1" ht="12.75"/>
    <row r="1102" s="25" customFormat="1" ht="12.75"/>
    <row r="1103" s="25" customFormat="1" ht="12.75"/>
    <row r="1104" s="25" customFormat="1" ht="12.75"/>
    <row r="1105" s="25" customFormat="1" ht="12.75"/>
    <row r="1106" s="25" customFormat="1" ht="12.75"/>
    <row r="1107" s="25" customFormat="1" ht="12.75"/>
    <row r="1108" s="25" customFormat="1" ht="12.75"/>
    <row r="1109" s="25" customFormat="1" ht="12.75"/>
    <row r="1110" s="25" customFormat="1" ht="12.75"/>
    <row r="1111" s="25" customFormat="1" ht="12.75"/>
    <row r="1112" s="25" customFormat="1" ht="12.75"/>
    <row r="1113" s="25" customFormat="1" ht="12.75"/>
    <row r="1114" s="25" customFormat="1" ht="12.75"/>
    <row r="1115" s="25" customFormat="1" ht="12.75"/>
    <row r="1116" s="25" customFormat="1" ht="12.75"/>
    <row r="1117" s="25" customFormat="1" ht="12.75"/>
    <row r="1118" s="25" customFormat="1" ht="12.75"/>
    <row r="1119" s="25" customFormat="1" ht="12.75"/>
    <row r="1120" s="25" customFormat="1" ht="12.75"/>
    <row r="1121" s="25" customFormat="1" ht="12.75"/>
    <row r="1122" s="25" customFormat="1" ht="12.75"/>
    <row r="1123" s="25" customFormat="1" ht="12.75"/>
    <row r="1124" s="25" customFormat="1" ht="12.75"/>
  </sheetData>
  <sheetProtection/>
  <mergeCells count="27">
    <mergeCell ref="A28:A29"/>
    <mergeCell ref="B28:B29"/>
    <mergeCell ref="AR5:AY5"/>
    <mergeCell ref="AR17:AY17"/>
    <mergeCell ref="AR29:AY29"/>
    <mergeCell ref="AJ17:AQ17"/>
    <mergeCell ref="T5:AA5"/>
    <mergeCell ref="AB5:AI5"/>
    <mergeCell ref="AJ5:AQ5"/>
    <mergeCell ref="T17:AA17"/>
    <mergeCell ref="AB17:AI17"/>
    <mergeCell ref="A5:A6"/>
    <mergeCell ref="A16:B16"/>
    <mergeCell ref="B5:B6"/>
    <mergeCell ref="C5:K5"/>
    <mergeCell ref="L5:S5"/>
    <mergeCell ref="A17:A18"/>
    <mergeCell ref="L3:AK4"/>
    <mergeCell ref="A40:B40"/>
    <mergeCell ref="C29:K29"/>
    <mergeCell ref="L29:S29"/>
    <mergeCell ref="AB29:AI29"/>
    <mergeCell ref="T29:AA29"/>
    <mergeCell ref="AJ29:AQ29"/>
    <mergeCell ref="B17:B18"/>
    <mergeCell ref="C17:K17"/>
    <mergeCell ref="L17:S17"/>
  </mergeCells>
  <printOptions/>
  <pageMargins left="0.7" right="0.7" top="0.75" bottom="0.75" header="0.3" footer="0.3"/>
  <pageSetup fitToHeight="0" fitToWidth="0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2"/>
  <sheetViews>
    <sheetView zoomScale="70" zoomScaleNormal="70" zoomScalePageLayoutView="0" workbookViewId="0" topLeftCell="A1">
      <selection activeCell="B51" sqref="B51"/>
    </sheetView>
  </sheetViews>
  <sheetFormatPr defaultColWidth="9.140625" defaultRowHeight="12.75"/>
  <cols>
    <col min="1" max="1" width="7.57421875" style="0" customWidth="1"/>
    <col min="2" max="2" width="68.421875" style="0" customWidth="1"/>
    <col min="3" max="3" width="4.8515625" style="0" customWidth="1"/>
    <col min="4" max="4" width="4.421875" style="0" customWidth="1"/>
    <col min="5" max="5" width="4.140625" style="0" customWidth="1"/>
    <col min="6" max="6" width="4.57421875" style="0" customWidth="1"/>
    <col min="7" max="7" width="7.00390625" style="0" customWidth="1"/>
    <col min="8" max="8" width="5.57421875" style="0" customWidth="1"/>
    <col min="9" max="9" width="5.8515625" style="0" customWidth="1"/>
    <col min="10" max="10" width="6.421875" style="0" customWidth="1"/>
    <col min="11" max="11" width="5.57421875" style="0" customWidth="1"/>
    <col min="12" max="12" width="0.13671875" style="26" customWidth="1"/>
    <col min="13" max="13" width="4.140625" style="26" customWidth="1"/>
    <col min="14" max="15" width="4.421875" style="26" customWidth="1"/>
    <col min="16" max="17" width="6.00390625" style="26" customWidth="1"/>
    <col min="18" max="18" width="5.8515625" style="26" customWidth="1"/>
    <col min="19" max="19" width="5.57421875" style="26" customWidth="1"/>
    <col min="20" max="21" width="3.8515625" style="0" customWidth="1"/>
    <col min="22" max="22" width="4.421875" style="0" customWidth="1"/>
    <col min="23" max="23" width="3.57421875" style="0" customWidth="1"/>
    <col min="24" max="24" width="5.421875" style="0" customWidth="1"/>
    <col min="25" max="25" width="6.140625" style="0" customWidth="1"/>
    <col min="26" max="27" width="6.00390625" style="0" customWidth="1"/>
    <col min="28" max="28" width="4.140625" style="26" customWidth="1"/>
    <col min="29" max="29" width="4.00390625" style="26" customWidth="1"/>
    <col min="30" max="30" width="4.421875" style="26" customWidth="1"/>
    <col min="31" max="31" width="3.8515625" style="26" customWidth="1"/>
    <col min="32" max="32" width="6.00390625" style="26" customWidth="1"/>
    <col min="33" max="33" width="5.421875" style="26" customWidth="1"/>
    <col min="34" max="34" width="6.140625" style="26" customWidth="1"/>
    <col min="35" max="35" width="6.421875" style="26" customWidth="1"/>
    <col min="36" max="36" width="4.421875" style="0" customWidth="1"/>
    <col min="37" max="37" width="5.57421875" style="0" customWidth="1"/>
    <col min="38" max="38" width="4.140625" style="0" customWidth="1"/>
    <col min="39" max="39" width="4.421875" style="0" customWidth="1"/>
    <col min="40" max="40" width="6.140625" style="0" customWidth="1"/>
    <col min="41" max="41" width="6.421875" style="0" customWidth="1"/>
    <col min="42" max="43" width="6.140625" style="0" customWidth="1"/>
    <col min="44" max="44" width="4.421875" style="26" customWidth="1"/>
    <col min="45" max="45" width="5.57421875" style="26" customWidth="1"/>
    <col min="46" max="46" width="4.140625" style="26" customWidth="1"/>
    <col min="47" max="47" width="4.421875" style="26" customWidth="1"/>
    <col min="48" max="48" width="6.140625" style="26" customWidth="1"/>
    <col min="49" max="49" width="6.421875" style="26" customWidth="1"/>
    <col min="50" max="51" width="6.140625" style="26" customWidth="1"/>
  </cols>
  <sheetData>
    <row r="1" spans="11:52" ht="12.75"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</row>
    <row r="2" spans="11:52" ht="13.5" thickBot="1"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</row>
    <row r="3" spans="12:52" ht="12.75">
      <c r="L3" s="99" t="s">
        <v>48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1"/>
      <c r="AQ3" s="25"/>
      <c r="AR3" s="25"/>
      <c r="AS3" s="25"/>
      <c r="AT3" s="25"/>
      <c r="AU3" s="25"/>
      <c r="AV3" s="25"/>
      <c r="AW3" s="25"/>
      <c r="AX3" s="25"/>
      <c r="AY3" s="25"/>
      <c r="AZ3" s="25"/>
    </row>
    <row r="4" spans="12:52" ht="13.5" thickBot="1">
      <c r="L4" s="102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4"/>
      <c r="AQ4" s="25"/>
      <c r="AR4" s="25"/>
      <c r="AS4" s="25"/>
      <c r="AT4" s="25"/>
      <c r="AU4" s="25"/>
      <c r="AV4" s="25"/>
      <c r="AW4" s="25"/>
      <c r="AX4" s="25"/>
      <c r="AY4" s="25"/>
      <c r="AZ4" s="25"/>
    </row>
    <row r="5" spans="1:51" ht="12.75" customHeight="1">
      <c r="A5" s="114" t="s">
        <v>36</v>
      </c>
      <c r="B5" s="112" t="s">
        <v>15</v>
      </c>
      <c r="C5" s="126" t="s">
        <v>0</v>
      </c>
      <c r="D5" s="126"/>
      <c r="E5" s="126"/>
      <c r="F5" s="126"/>
      <c r="G5" s="126"/>
      <c r="H5" s="126"/>
      <c r="I5" s="126"/>
      <c r="J5" s="126"/>
      <c r="K5" s="127"/>
      <c r="L5" s="128" t="s">
        <v>13</v>
      </c>
      <c r="M5" s="129"/>
      <c r="N5" s="129"/>
      <c r="O5" s="129"/>
      <c r="P5" s="129"/>
      <c r="Q5" s="129"/>
      <c r="R5" s="129"/>
      <c r="S5" s="130"/>
      <c r="T5" s="131" t="s">
        <v>6</v>
      </c>
      <c r="U5" s="132"/>
      <c r="V5" s="132"/>
      <c r="W5" s="132"/>
      <c r="X5" s="132"/>
      <c r="Y5" s="132"/>
      <c r="Z5" s="132"/>
      <c r="AA5" s="133"/>
      <c r="AB5" s="128" t="s">
        <v>7</v>
      </c>
      <c r="AC5" s="129"/>
      <c r="AD5" s="129"/>
      <c r="AE5" s="129"/>
      <c r="AF5" s="129"/>
      <c r="AG5" s="129"/>
      <c r="AH5" s="129"/>
      <c r="AI5" s="130"/>
      <c r="AJ5" s="131" t="s">
        <v>8</v>
      </c>
      <c r="AK5" s="132"/>
      <c r="AL5" s="126"/>
      <c r="AM5" s="126"/>
      <c r="AN5" s="126"/>
      <c r="AO5" s="126"/>
      <c r="AP5" s="126"/>
      <c r="AQ5" s="127"/>
      <c r="AR5" s="134" t="s">
        <v>47</v>
      </c>
      <c r="AS5" s="135"/>
      <c r="AT5" s="135"/>
      <c r="AU5" s="135"/>
      <c r="AV5" s="135"/>
      <c r="AW5" s="135"/>
      <c r="AX5" s="135"/>
      <c r="AY5" s="136"/>
    </row>
    <row r="6" spans="1:51" ht="24.75" thickBot="1">
      <c r="A6" s="115"/>
      <c r="B6" s="113"/>
      <c r="C6" s="62" t="s">
        <v>1</v>
      </c>
      <c r="D6" s="63" t="s">
        <v>2</v>
      </c>
      <c r="E6" s="63" t="s">
        <v>3</v>
      </c>
      <c r="F6" s="63" t="s">
        <v>4</v>
      </c>
      <c r="G6" s="63" t="s">
        <v>5</v>
      </c>
      <c r="H6" s="59" t="s">
        <v>9</v>
      </c>
      <c r="I6" s="59" t="s">
        <v>10</v>
      </c>
      <c r="J6" s="59" t="s">
        <v>11</v>
      </c>
      <c r="K6" s="59" t="s">
        <v>12</v>
      </c>
      <c r="L6" s="64" t="s">
        <v>1</v>
      </c>
      <c r="M6" s="65" t="s">
        <v>2</v>
      </c>
      <c r="N6" s="65" t="s">
        <v>3</v>
      </c>
      <c r="O6" s="65" t="s">
        <v>4</v>
      </c>
      <c r="P6" s="60" t="s">
        <v>9</v>
      </c>
      <c r="Q6" s="60" t="s">
        <v>10</v>
      </c>
      <c r="R6" s="60" t="s">
        <v>11</v>
      </c>
      <c r="S6" s="60" t="s">
        <v>12</v>
      </c>
      <c r="T6" s="63" t="s">
        <v>1</v>
      </c>
      <c r="U6" s="63" t="s">
        <v>2</v>
      </c>
      <c r="V6" s="63" t="s">
        <v>3</v>
      </c>
      <c r="W6" s="63" t="s">
        <v>4</v>
      </c>
      <c r="X6" s="59" t="s">
        <v>9</v>
      </c>
      <c r="Y6" s="59" t="s">
        <v>10</v>
      </c>
      <c r="Z6" s="59" t="s">
        <v>11</v>
      </c>
      <c r="AA6" s="59" t="s">
        <v>12</v>
      </c>
      <c r="AB6" s="65" t="s">
        <v>1</v>
      </c>
      <c r="AC6" s="65" t="s">
        <v>2</v>
      </c>
      <c r="AD6" s="65" t="s">
        <v>3</v>
      </c>
      <c r="AE6" s="65" t="s">
        <v>4</v>
      </c>
      <c r="AF6" s="60" t="s">
        <v>9</v>
      </c>
      <c r="AG6" s="60" t="s">
        <v>10</v>
      </c>
      <c r="AH6" s="60" t="s">
        <v>11</v>
      </c>
      <c r="AI6" s="60" t="s">
        <v>12</v>
      </c>
      <c r="AJ6" s="63" t="s">
        <v>1</v>
      </c>
      <c r="AK6" s="63" t="s">
        <v>2</v>
      </c>
      <c r="AL6" s="63" t="s">
        <v>3</v>
      </c>
      <c r="AM6" s="63" t="s">
        <v>4</v>
      </c>
      <c r="AN6" s="59" t="s">
        <v>9</v>
      </c>
      <c r="AO6" s="59" t="s">
        <v>10</v>
      </c>
      <c r="AP6" s="59" t="s">
        <v>11</v>
      </c>
      <c r="AQ6" s="59" t="s">
        <v>12</v>
      </c>
      <c r="AR6" s="65" t="s">
        <v>1</v>
      </c>
      <c r="AS6" s="65" t="s">
        <v>2</v>
      </c>
      <c r="AT6" s="65" t="s">
        <v>3</v>
      </c>
      <c r="AU6" s="65" t="s">
        <v>4</v>
      </c>
      <c r="AV6" s="60" t="s">
        <v>9</v>
      </c>
      <c r="AW6" s="60" t="s">
        <v>10</v>
      </c>
      <c r="AX6" s="60" t="s">
        <v>11</v>
      </c>
      <c r="AY6" s="61" t="s">
        <v>12</v>
      </c>
    </row>
    <row r="7" spans="1:51" ht="15" thickBot="1">
      <c r="A7" s="13"/>
      <c r="B7" s="94" t="s">
        <v>20</v>
      </c>
      <c r="C7" s="66">
        <f>'Załącznik 1a - spec.'!C7*0.6</f>
        <v>18</v>
      </c>
      <c r="D7" s="66">
        <f>'Załącznik 1a - spec.'!D7*0.6</f>
        <v>0</v>
      </c>
      <c r="E7" s="66">
        <f>'Załącznik 1a - spec.'!E7*0.6</f>
        <v>0</v>
      </c>
      <c r="F7" s="66">
        <f>'Załącznik 1a - spec.'!F7*0.6</f>
        <v>0</v>
      </c>
      <c r="G7" s="67">
        <f aca="true" t="shared" si="0" ref="G7:G15">SUM(C7:F7)</f>
        <v>18</v>
      </c>
      <c r="H7" s="67">
        <v>3</v>
      </c>
      <c r="I7" s="67">
        <v>1.5</v>
      </c>
      <c r="J7" s="67">
        <v>1.5</v>
      </c>
      <c r="K7" s="67">
        <v>3</v>
      </c>
      <c r="L7" s="68"/>
      <c r="M7" s="69"/>
      <c r="N7" s="70"/>
      <c r="O7" s="70"/>
      <c r="P7" s="70"/>
      <c r="Q7" s="70"/>
      <c r="R7" s="70"/>
      <c r="S7" s="70"/>
      <c r="T7" s="71"/>
      <c r="U7" s="71"/>
      <c r="V7" s="71"/>
      <c r="W7" s="71"/>
      <c r="X7" s="71"/>
      <c r="Y7" s="71"/>
      <c r="Z7" s="71"/>
      <c r="AA7" s="71"/>
      <c r="AB7" s="70">
        <v>18</v>
      </c>
      <c r="AC7" s="70">
        <v>0</v>
      </c>
      <c r="AD7" s="70">
        <v>0</v>
      </c>
      <c r="AE7" s="70">
        <v>0</v>
      </c>
      <c r="AF7" s="70">
        <v>2</v>
      </c>
      <c r="AG7" s="70">
        <v>1</v>
      </c>
      <c r="AH7" s="70">
        <v>1</v>
      </c>
      <c r="AI7" s="70">
        <v>2</v>
      </c>
      <c r="AJ7" s="72"/>
      <c r="AK7" s="72"/>
      <c r="AL7" s="72"/>
      <c r="AM7" s="72"/>
      <c r="AN7" s="72"/>
      <c r="AO7" s="72"/>
      <c r="AP7" s="72"/>
      <c r="AQ7" s="72"/>
      <c r="AR7" s="70"/>
      <c r="AS7" s="70"/>
      <c r="AT7" s="70"/>
      <c r="AU7" s="70"/>
      <c r="AV7" s="70"/>
      <c r="AW7" s="70"/>
      <c r="AX7" s="70"/>
      <c r="AY7" s="70"/>
    </row>
    <row r="8" spans="1:51" ht="15" thickBot="1">
      <c r="A8" s="13"/>
      <c r="B8" s="94" t="s">
        <v>21</v>
      </c>
      <c r="C8" s="66">
        <f>'Załącznik 1a - spec.'!C8*0.6</f>
        <v>0</v>
      </c>
      <c r="D8" s="66">
        <f>'Załącznik 1a - spec.'!D8*0.6</f>
        <v>0</v>
      </c>
      <c r="E8" s="66">
        <f>'Załącznik 1a - spec.'!E8*0.6</f>
        <v>18</v>
      </c>
      <c r="F8" s="66">
        <f>'Załącznik 1a - spec.'!F8*0.6</f>
        <v>0</v>
      </c>
      <c r="G8" s="67">
        <f t="shared" si="0"/>
        <v>18</v>
      </c>
      <c r="H8" s="67">
        <v>2</v>
      </c>
      <c r="I8" s="67">
        <v>1</v>
      </c>
      <c r="J8" s="67">
        <v>1</v>
      </c>
      <c r="K8" s="67">
        <v>2</v>
      </c>
      <c r="L8" s="73"/>
      <c r="M8" s="74"/>
      <c r="N8" s="75"/>
      <c r="O8" s="75"/>
      <c r="P8" s="75"/>
      <c r="Q8" s="75"/>
      <c r="R8" s="75"/>
      <c r="S8" s="75"/>
      <c r="T8" s="76"/>
      <c r="U8" s="76"/>
      <c r="V8" s="76"/>
      <c r="W8" s="76"/>
      <c r="X8" s="76"/>
      <c r="Y8" s="76"/>
      <c r="Z8" s="76"/>
      <c r="AA8" s="76"/>
      <c r="AB8" s="75">
        <v>0</v>
      </c>
      <c r="AC8" s="75">
        <v>0</v>
      </c>
      <c r="AD8" s="75">
        <v>18</v>
      </c>
      <c r="AE8" s="75">
        <v>0</v>
      </c>
      <c r="AF8" s="75">
        <v>2</v>
      </c>
      <c r="AG8" s="75">
        <v>1</v>
      </c>
      <c r="AH8" s="75">
        <v>1</v>
      </c>
      <c r="AI8" s="75">
        <v>2</v>
      </c>
      <c r="AJ8" s="76"/>
      <c r="AK8" s="76"/>
      <c r="AL8" s="76"/>
      <c r="AM8" s="76"/>
      <c r="AN8" s="76"/>
      <c r="AO8" s="76"/>
      <c r="AP8" s="76"/>
      <c r="AQ8" s="76"/>
      <c r="AR8" s="75"/>
      <c r="AS8" s="75"/>
      <c r="AT8" s="75"/>
      <c r="AU8" s="75"/>
      <c r="AV8" s="75"/>
      <c r="AW8" s="75"/>
      <c r="AX8" s="75"/>
      <c r="AY8" s="75"/>
    </row>
    <row r="9" spans="1:51" ht="14.25">
      <c r="A9" s="13"/>
      <c r="B9" s="94" t="s">
        <v>23</v>
      </c>
      <c r="C9" s="66">
        <f>'Załącznik 1a - spec.'!C9*0.6</f>
        <v>9</v>
      </c>
      <c r="D9" s="66">
        <f>'Załącznik 1a - spec.'!D9*0.6</f>
        <v>9</v>
      </c>
      <c r="E9" s="66">
        <f>'Załącznik 1a - spec.'!E9*0.6</f>
        <v>0</v>
      </c>
      <c r="F9" s="66">
        <f>'Załącznik 1a - spec.'!F9*0.6</f>
        <v>0</v>
      </c>
      <c r="G9" s="67">
        <f t="shared" si="0"/>
        <v>18</v>
      </c>
      <c r="H9" s="67">
        <v>4</v>
      </c>
      <c r="I9" s="67">
        <v>2</v>
      </c>
      <c r="J9" s="67">
        <v>2</v>
      </c>
      <c r="K9" s="67">
        <v>4</v>
      </c>
      <c r="L9" s="77"/>
      <c r="M9" s="69"/>
      <c r="N9" s="75"/>
      <c r="O9" s="75"/>
      <c r="P9" s="75"/>
      <c r="Q9" s="75"/>
      <c r="R9" s="75"/>
      <c r="S9" s="75"/>
      <c r="T9" s="76"/>
      <c r="U9" s="76"/>
      <c r="V9" s="76"/>
      <c r="W9" s="76"/>
      <c r="X9" s="76"/>
      <c r="Y9" s="76"/>
      <c r="Z9" s="76"/>
      <c r="AA9" s="76"/>
      <c r="AB9" s="75"/>
      <c r="AC9" s="75"/>
      <c r="AD9" s="75"/>
      <c r="AE9" s="75"/>
      <c r="AF9" s="75"/>
      <c r="AG9" s="75"/>
      <c r="AH9" s="75"/>
      <c r="AI9" s="75"/>
      <c r="AJ9" s="76">
        <v>9</v>
      </c>
      <c r="AK9" s="76">
        <v>9</v>
      </c>
      <c r="AL9" s="76">
        <v>0</v>
      </c>
      <c r="AM9" s="76">
        <v>0</v>
      </c>
      <c r="AN9" s="76">
        <v>4</v>
      </c>
      <c r="AO9" s="76">
        <v>5</v>
      </c>
      <c r="AP9" s="76">
        <v>5</v>
      </c>
      <c r="AQ9" s="76">
        <v>4</v>
      </c>
      <c r="AR9" s="75"/>
      <c r="AS9" s="75"/>
      <c r="AT9" s="75"/>
      <c r="AU9" s="75"/>
      <c r="AV9" s="75"/>
      <c r="AW9" s="75"/>
      <c r="AX9" s="75"/>
      <c r="AY9" s="75"/>
    </row>
    <row r="10" spans="1:51" ht="16.5" customHeight="1">
      <c r="A10" s="13"/>
      <c r="B10" s="94" t="s">
        <v>24</v>
      </c>
      <c r="C10" s="66">
        <f>'Załącznik 1a - spec.'!C10*0.6</f>
        <v>18</v>
      </c>
      <c r="D10" s="66">
        <f>'Załącznik 1a - spec.'!D10*0.6</f>
        <v>9</v>
      </c>
      <c r="E10" s="66">
        <f>'Załącznik 1a - spec.'!E10*0.6</f>
        <v>0</v>
      </c>
      <c r="F10" s="66">
        <f>'Załącznik 1a - spec.'!F10*0.6</f>
        <v>0</v>
      </c>
      <c r="G10" s="67">
        <f t="shared" si="0"/>
        <v>27</v>
      </c>
      <c r="H10" s="67">
        <v>5</v>
      </c>
      <c r="I10" s="67">
        <v>2.5</v>
      </c>
      <c r="J10" s="67">
        <v>2.5</v>
      </c>
      <c r="K10" s="67">
        <v>5</v>
      </c>
      <c r="L10" s="78"/>
      <c r="M10" s="75"/>
      <c r="N10" s="75"/>
      <c r="O10" s="75"/>
      <c r="P10" s="75"/>
      <c r="Q10" s="75"/>
      <c r="R10" s="75"/>
      <c r="S10" s="75"/>
      <c r="T10" s="76"/>
      <c r="U10" s="76"/>
      <c r="V10" s="76"/>
      <c r="W10" s="76"/>
      <c r="X10" s="71"/>
      <c r="Y10" s="71"/>
      <c r="Z10" s="71"/>
      <c r="AA10" s="71"/>
      <c r="AB10" s="75"/>
      <c r="AC10" s="75"/>
      <c r="AD10" s="75"/>
      <c r="AE10" s="75"/>
      <c r="AF10" s="75"/>
      <c r="AG10" s="75"/>
      <c r="AH10" s="75"/>
      <c r="AI10" s="75"/>
      <c r="AJ10" s="76">
        <v>18</v>
      </c>
      <c r="AK10" s="76">
        <v>9</v>
      </c>
      <c r="AL10" s="76">
        <v>0</v>
      </c>
      <c r="AM10" s="76">
        <v>0</v>
      </c>
      <c r="AN10" s="76">
        <v>5</v>
      </c>
      <c r="AO10" s="76">
        <v>2.5</v>
      </c>
      <c r="AP10" s="76">
        <v>2.5</v>
      </c>
      <c r="AQ10" s="76">
        <v>5</v>
      </c>
      <c r="AR10" s="75"/>
      <c r="AS10" s="75"/>
      <c r="AT10" s="75"/>
      <c r="AU10" s="75"/>
      <c r="AV10" s="75"/>
      <c r="AW10" s="75"/>
      <c r="AX10" s="75"/>
      <c r="AY10" s="75"/>
    </row>
    <row r="11" spans="1:51" ht="16.5" customHeight="1">
      <c r="A11" s="13"/>
      <c r="B11" s="94" t="s">
        <v>25</v>
      </c>
      <c r="C11" s="66">
        <f>'Załącznik 1a - spec.'!C11*0.6</f>
        <v>18</v>
      </c>
      <c r="D11" s="66">
        <f>'Załącznik 1a - spec.'!D11*0.6</f>
        <v>9</v>
      </c>
      <c r="E11" s="66">
        <f>'Załącznik 1a - spec.'!E11*0.6</f>
        <v>0</v>
      </c>
      <c r="F11" s="66">
        <f>'Załącznik 1a - spec.'!F11*0.6</f>
        <v>0</v>
      </c>
      <c r="G11" s="67">
        <f t="shared" si="0"/>
        <v>27</v>
      </c>
      <c r="H11" s="67">
        <v>5</v>
      </c>
      <c r="I11" s="67">
        <v>2.5</v>
      </c>
      <c r="J11" s="67">
        <v>2.5</v>
      </c>
      <c r="K11" s="67">
        <v>5</v>
      </c>
      <c r="L11" s="78"/>
      <c r="M11" s="75"/>
      <c r="N11" s="70"/>
      <c r="O11" s="75"/>
      <c r="P11" s="75"/>
      <c r="Q11" s="75"/>
      <c r="R11" s="75"/>
      <c r="S11" s="75"/>
      <c r="T11" s="76"/>
      <c r="U11" s="76"/>
      <c r="V11" s="76"/>
      <c r="W11" s="76"/>
      <c r="X11" s="76"/>
      <c r="Y11" s="76"/>
      <c r="Z11" s="76"/>
      <c r="AA11" s="76"/>
      <c r="AB11" s="75"/>
      <c r="AC11" s="75"/>
      <c r="AD11" s="75"/>
      <c r="AE11" s="75"/>
      <c r="AF11" s="75"/>
      <c r="AG11" s="75"/>
      <c r="AH11" s="75"/>
      <c r="AI11" s="75"/>
      <c r="AJ11" s="76">
        <v>18</v>
      </c>
      <c r="AK11" s="76">
        <v>9</v>
      </c>
      <c r="AL11" s="76">
        <v>0</v>
      </c>
      <c r="AM11" s="76">
        <v>0</v>
      </c>
      <c r="AN11" s="76">
        <v>5</v>
      </c>
      <c r="AO11" s="76">
        <v>2.5</v>
      </c>
      <c r="AP11" s="76">
        <v>2.5</v>
      </c>
      <c r="AQ11" s="76">
        <v>5</v>
      </c>
      <c r="AR11" s="75"/>
      <c r="AS11" s="75"/>
      <c r="AT11" s="75"/>
      <c r="AU11" s="75"/>
      <c r="AV11" s="75"/>
      <c r="AW11" s="75"/>
      <c r="AX11" s="75"/>
      <c r="AY11" s="75"/>
    </row>
    <row r="12" spans="1:51" ht="26.25" customHeight="1">
      <c r="A12" s="13"/>
      <c r="B12" s="95" t="s">
        <v>17</v>
      </c>
      <c r="C12" s="66">
        <f>'Załącznik 1a - spec.'!C12*0.6</f>
        <v>9</v>
      </c>
      <c r="D12" s="66">
        <f>'Załącznik 1a - spec.'!D12*0.6</f>
        <v>0</v>
      </c>
      <c r="E12" s="66">
        <f>'Załącznik 1a - spec.'!E12*0.6</f>
        <v>0</v>
      </c>
      <c r="F12" s="66">
        <f>'Załącznik 1a - spec.'!F12*0.6</f>
        <v>18</v>
      </c>
      <c r="G12" s="67">
        <f t="shared" si="0"/>
        <v>27</v>
      </c>
      <c r="H12" s="67">
        <v>5</v>
      </c>
      <c r="I12" s="67">
        <v>2.5</v>
      </c>
      <c r="J12" s="67">
        <v>2.5</v>
      </c>
      <c r="K12" s="67">
        <v>5</v>
      </c>
      <c r="L12" s="79"/>
      <c r="M12" s="75"/>
      <c r="N12" s="75"/>
      <c r="O12" s="75"/>
      <c r="P12" s="75"/>
      <c r="Q12" s="75"/>
      <c r="R12" s="75"/>
      <c r="S12" s="75"/>
      <c r="T12" s="76"/>
      <c r="U12" s="76"/>
      <c r="V12" s="76"/>
      <c r="W12" s="76"/>
      <c r="X12" s="76"/>
      <c r="Y12" s="76"/>
      <c r="Z12" s="76"/>
      <c r="AA12" s="76"/>
      <c r="AB12" s="75"/>
      <c r="AC12" s="75"/>
      <c r="AD12" s="75"/>
      <c r="AE12" s="75"/>
      <c r="AF12" s="75"/>
      <c r="AG12" s="75"/>
      <c r="AH12" s="75"/>
      <c r="AI12" s="75"/>
      <c r="AJ12" s="76">
        <v>9</v>
      </c>
      <c r="AK12" s="76">
        <v>0</v>
      </c>
      <c r="AL12" s="76">
        <v>0</v>
      </c>
      <c r="AM12" s="76">
        <v>18</v>
      </c>
      <c r="AN12" s="76">
        <v>5</v>
      </c>
      <c r="AO12" s="76">
        <v>2.5</v>
      </c>
      <c r="AP12" s="76">
        <v>2.5</v>
      </c>
      <c r="AQ12" s="76">
        <v>5</v>
      </c>
      <c r="AR12" s="75"/>
      <c r="AS12" s="75"/>
      <c r="AT12" s="75"/>
      <c r="AU12" s="75"/>
      <c r="AV12" s="75"/>
      <c r="AW12" s="75"/>
      <c r="AX12" s="75"/>
      <c r="AY12" s="75"/>
    </row>
    <row r="13" spans="1:51" ht="27.75" customHeight="1">
      <c r="A13" s="13"/>
      <c r="B13" s="95" t="s">
        <v>18</v>
      </c>
      <c r="C13" s="66">
        <f>'Załącznik 1a - spec.'!C13*0.6</f>
        <v>18</v>
      </c>
      <c r="D13" s="66">
        <f>'Załącznik 1a - spec.'!D13*0.6</f>
        <v>0</v>
      </c>
      <c r="E13" s="66">
        <f>'Załącznik 1a - spec.'!E13*0.6</f>
        <v>0</v>
      </c>
      <c r="F13" s="66">
        <f>'Załącznik 1a - spec.'!F13*0.6</f>
        <v>0</v>
      </c>
      <c r="G13" s="67">
        <f t="shared" si="0"/>
        <v>18</v>
      </c>
      <c r="H13" s="67">
        <v>3</v>
      </c>
      <c r="I13" s="67">
        <v>1.5</v>
      </c>
      <c r="J13" s="67">
        <v>1.5</v>
      </c>
      <c r="K13" s="67">
        <v>3</v>
      </c>
      <c r="L13" s="78"/>
      <c r="M13" s="70"/>
      <c r="N13" s="70"/>
      <c r="O13" s="70"/>
      <c r="P13" s="70"/>
      <c r="Q13" s="70"/>
      <c r="R13" s="70"/>
      <c r="S13" s="70"/>
      <c r="T13" s="72"/>
      <c r="U13" s="72"/>
      <c r="V13" s="72"/>
      <c r="W13" s="72"/>
      <c r="X13" s="72"/>
      <c r="Y13" s="72"/>
      <c r="Z13" s="72"/>
      <c r="AA13" s="72"/>
      <c r="AB13" s="70"/>
      <c r="AC13" s="70"/>
      <c r="AD13" s="70"/>
      <c r="AE13" s="70"/>
      <c r="AF13" s="70"/>
      <c r="AG13" s="70"/>
      <c r="AH13" s="70"/>
      <c r="AI13" s="70"/>
      <c r="AJ13" s="72"/>
      <c r="AK13" s="72"/>
      <c r="AL13" s="72"/>
      <c r="AM13" s="72"/>
      <c r="AN13" s="72"/>
      <c r="AO13" s="72"/>
      <c r="AP13" s="72"/>
      <c r="AQ13" s="72"/>
      <c r="AR13" s="70">
        <v>18</v>
      </c>
      <c r="AS13" s="70">
        <v>0</v>
      </c>
      <c r="AT13" s="70">
        <v>0</v>
      </c>
      <c r="AU13" s="70">
        <v>0</v>
      </c>
      <c r="AV13" s="70">
        <v>3</v>
      </c>
      <c r="AW13" s="70">
        <v>1.5</v>
      </c>
      <c r="AX13" s="70">
        <v>1.5</v>
      </c>
      <c r="AY13" s="70">
        <v>3</v>
      </c>
    </row>
    <row r="14" spans="1:51" ht="14.25">
      <c r="A14" s="13"/>
      <c r="B14" s="95" t="s">
        <v>19</v>
      </c>
      <c r="C14" s="66">
        <f>'Załącznik 1a - spec.'!C14*0.6</f>
        <v>0</v>
      </c>
      <c r="D14" s="66">
        <f>'Załącznik 1a - spec.'!D14*0.6</f>
        <v>0</v>
      </c>
      <c r="E14" s="66">
        <f>'Załącznik 1a - spec.'!E14*0.6</f>
        <v>18</v>
      </c>
      <c r="F14" s="66">
        <f>'Załącznik 1a - spec.'!F14*0.6</f>
        <v>0</v>
      </c>
      <c r="G14" s="67">
        <f t="shared" si="0"/>
        <v>18</v>
      </c>
      <c r="H14" s="67">
        <v>2</v>
      </c>
      <c r="I14" s="67">
        <v>1</v>
      </c>
      <c r="J14" s="67">
        <v>1</v>
      </c>
      <c r="K14" s="67">
        <v>2</v>
      </c>
      <c r="L14" s="78"/>
      <c r="M14" s="75"/>
      <c r="N14" s="75"/>
      <c r="O14" s="75"/>
      <c r="P14" s="75"/>
      <c r="Q14" s="75"/>
      <c r="R14" s="75"/>
      <c r="S14" s="75"/>
      <c r="T14" s="76"/>
      <c r="U14" s="76"/>
      <c r="V14" s="76"/>
      <c r="W14" s="76"/>
      <c r="X14" s="76"/>
      <c r="Y14" s="76"/>
      <c r="Z14" s="76"/>
      <c r="AA14" s="76"/>
      <c r="AB14" s="75"/>
      <c r="AC14" s="75"/>
      <c r="AD14" s="75"/>
      <c r="AE14" s="75"/>
      <c r="AF14" s="75"/>
      <c r="AG14" s="75"/>
      <c r="AH14" s="75"/>
      <c r="AI14" s="75"/>
      <c r="AJ14" s="76"/>
      <c r="AK14" s="76"/>
      <c r="AL14" s="76"/>
      <c r="AM14" s="76"/>
      <c r="AN14" s="76"/>
      <c r="AO14" s="76"/>
      <c r="AP14" s="76"/>
      <c r="AQ14" s="76"/>
      <c r="AR14" s="75">
        <v>0</v>
      </c>
      <c r="AS14" s="75">
        <v>0</v>
      </c>
      <c r="AT14" s="75">
        <v>18</v>
      </c>
      <c r="AU14" s="75">
        <v>0</v>
      </c>
      <c r="AV14" s="80">
        <v>3</v>
      </c>
      <c r="AW14" s="80">
        <v>1.5</v>
      </c>
      <c r="AX14" s="80">
        <v>1.5</v>
      </c>
      <c r="AY14" s="80">
        <v>3</v>
      </c>
    </row>
    <row r="15" spans="1:51" ht="14.25">
      <c r="A15" s="13"/>
      <c r="B15" s="95" t="s">
        <v>22</v>
      </c>
      <c r="C15" s="66">
        <f>'Załącznik 1a - spec.'!C15*0.6</f>
        <v>18</v>
      </c>
      <c r="D15" s="66">
        <f>'Załącznik 1a - spec.'!D15*0.6</f>
        <v>0</v>
      </c>
      <c r="E15" s="66">
        <f>'Załącznik 1a - spec.'!E15*0.6</f>
        <v>0</v>
      </c>
      <c r="F15" s="66">
        <f>'Załącznik 1a - spec.'!F15*0.6</f>
        <v>0</v>
      </c>
      <c r="G15" s="67">
        <f t="shared" si="0"/>
        <v>18</v>
      </c>
      <c r="H15" s="67">
        <v>3</v>
      </c>
      <c r="I15" s="67">
        <v>1.5</v>
      </c>
      <c r="J15" s="67">
        <v>1.5</v>
      </c>
      <c r="K15" s="67">
        <v>3</v>
      </c>
      <c r="L15" s="78"/>
      <c r="M15" s="75"/>
      <c r="N15" s="75"/>
      <c r="O15" s="75"/>
      <c r="P15" s="75"/>
      <c r="Q15" s="75"/>
      <c r="R15" s="75"/>
      <c r="S15" s="75"/>
      <c r="T15" s="76"/>
      <c r="U15" s="76"/>
      <c r="V15" s="76"/>
      <c r="W15" s="76"/>
      <c r="X15" s="76"/>
      <c r="Y15" s="76"/>
      <c r="Z15" s="76"/>
      <c r="AA15" s="76"/>
      <c r="AB15" s="75"/>
      <c r="AC15" s="75"/>
      <c r="AD15" s="75"/>
      <c r="AE15" s="75"/>
      <c r="AF15" s="75"/>
      <c r="AG15" s="75"/>
      <c r="AH15" s="75"/>
      <c r="AI15" s="75"/>
      <c r="AJ15" s="76"/>
      <c r="AK15" s="76"/>
      <c r="AL15" s="76"/>
      <c r="AM15" s="76"/>
      <c r="AN15" s="76"/>
      <c r="AO15" s="76"/>
      <c r="AP15" s="76"/>
      <c r="AQ15" s="76"/>
      <c r="AR15" s="75">
        <v>18</v>
      </c>
      <c r="AS15" s="75">
        <v>0</v>
      </c>
      <c r="AT15" s="75">
        <v>0</v>
      </c>
      <c r="AU15" s="75">
        <v>0</v>
      </c>
      <c r="AV15" s="75">
        <v>3</v>
      </c>
      <c r="AW15" s="75">
        <v>1.5</v>
      </c>
      <c r="AX15" s="75">
        <v>1.5</v>
      </c>
      <c r="AY15" s="75">
        <v>3</v>
      </c>
    </row>
    <row r="16" spans="1:51" ht="20.25" customHeight="1" thickBot="1">
      <c r="A16" s="116"/>
      <c r="B16" s="117"/>
      <c r="C16" s="81">
        <f>SUM(C7:C15)</f>
        <v>108</v>
      </c>
      <c r="D16" s="81">
        <f aca="true" t="shared" si="1" ref="D16:AY16">SUM(D7:D15)</f>
        <v>27</v>
      </c>
      <c r="E16" s="81">
        <f t="shared" si="1"/>
        <v>36</v>
      </c>
      <c r="F16" s="81">
        <f t="shared" si="1"/>
        <v>18</v>
      </c>
      <c r="G16" s="81">
        <f t="shared" si="1"/>
        <v>189</v>
      </c>
      <c r="H16" s="81">
        <f t="shared" si="1"/>
        <v>32</v>
      </c>
      <c r="I16" s="81">
        <f t="shared" si="1"/>
        <v>16</v>
      </c>
      <c r="J16" s="81">
        <f t="shared" si="1"/>
        <v>16</v>
      </c>
      <c r="K16" s="81">
        <f t="shared" si="1"/>
        <v>32</v>
      </c>
      <c r="L16" s="82">
        <f t="shared" si="1"/>
        <v>0</v>
      </c>
      <c r="M16" s="82">
        <f t="shared" si="1"/>
        <v>0</v>
      </c>
      <c r="N16" s="82">
        <f t="shared" si="1"/>
        <v>0</v>
      </c>
      <c r="O16" s="83">
        <f t="shared" si="1"/>
        <v>0</v>
      </c>
      <c r="P16" s="83">
        <f t="shared" si="1"/>
        <v>0</v>
      </c>
      <c r="Q16" s="83">
        <f t="shared" si="1"/>
        <v>0</v>
      </c>
      <c r="R16" s="83">
        <f t="shared" si="1"/>
        <v>0</v>
      </c>
      <c r="S16" s="83">
        <f t="shared" si="1"/>
        <v>0</v>
      </c>
      <c r="T16" s="84">
        <f t="shared" si="1"/>
        <v>0</v>
      </c>
      <c r="U16" s="84">
        <f t="shared" si="1"/>
        <v>0</v>
      </c>
      <c r="V16" s="84">
        <f t="shared" si="1"/>
        <v>0</v>
      </c>
      <c r="W16" s="84">
        <f t="shared" si="1"/>
        <v>0</v>
      </c>
      <c r="X16" s="84">
        <f t="shared" si="1"/>
        <v>0</v>
      </c>
      <c r="Y16" s="84">
        <f t="shared" si="1"/>
        <v>0</v>
      </c>
      <c r="Z16" s="84">
        <f t="shared" si="1"/>
        <v>0</v>
      </c>
      <c r="AA16" s="84">
        <f t="shared" si="1"/>
        <v>0</v>
      </c>
      <c r="AB16" s="83">
        <f t="shared" si="1"/>
        <v>18</v>
      </c>
      <c r="AC16" s="83">
        <f t="shared" si="1"/>
        <v>0</v>
      </c>
      <c r="AD16" s="83">
        <f t="shared" si="1"/>
        <v>18</v>
      </c>
      <c r="AE16" s="83">
        <f t="shared" si="1"/>
        <v>0</v>
      </c>
      <c r="AF16" s="83">
        <f t="shared" si="1"/>
        <v>4</v>
      </c>
      <c r="AG16" s="83">
        <f t="shared" si="1"/>
        <v>2</v>
      </c>
      <c r="AH16" s="83">
        <f t="shared" si="1"/>
        <v>2</v>
      </c>
      <c r="AI16" s="83">
        <f t="shared" si="1"/>
        <v>4</v>
      </c>
      <c r="AJ16" s="84">
        <f t="shared" si="1"/>
        <v>54</v>
      </c>
      <c r="AK16" s="84">
        <f t="shared" si="1"/>
        <v>27</v>
      </c>
      <c r="AL16" s="84">
        <f t="shared" si="1"/>
        <v>0</v>
      </c>
      <c r="AM16" s="84">
        <f t="shared" si="1"/>
        <v>18</v>
      </c>
      <c r="AN16" s="84">
        <f t="shared" si="1"/>
        <v>19</v>
      </c>
      <c r="AO16" s="84">
        <f t="shared" si="1"/>
        <v>12.5</v>
      </c>
      <c r="AP16" s="84">
        <f t="shared" si="1"/>
        <v>12.5</v>
      </c>
      <c r="AQ16" s="84">
        <f t="shared" si="1"/>
        <v>19</v>
      </c>
      <c r="AR16" s="83">
        <f t="shared" si="1"/>
        <v>36</v>
      </c>
      <c r="AS16" s="83">
        <f t="shared" si="1"/>
        <v>0</v>
      </c>
      <c r="AT16" s="82">
        <f t="shared" si="1"/>
        <v>18</v>
      </c>
      <c r="AU16" s="82">
        <f t="shared" si="1"/>
        <v>0</v>
      </c>
      <c r="AV16" s="83">
        <f t="shared" si="1"/>
        <v>9</v>
      </c>
      <c r="AW16" s="82">
        <f t="shared" si="1"/>
        <v>4.5</v>
      </c>
      <c r="AX16" s="82">
        <f t="shared" si="1"/>
        <v>4.5</v>
      </c>
      <c r="AY16" s="82">
        <f t="shared" si="1"/>
        <v>9</v>
      </c>
    </row>
    <row r="17" spans="1:51" ht="12.75">
      <c r="A17" s="121" t="s">
        <v>37</v>
      </c>
      <c r="B17" s="112" t="s">
        <v>35</v>
      </c>
      <c r="C17" s="126" t="s">
        <v>0</v>
      </c>
      <c r="D17" s="126"/>
      <c r="E17" s="126"/>
      <c r="F17" s="126"/>
      <c r="G17" s="126"/>
      <c r="H17" s="126"/>
      <c r="I17" s="126"/>
      <c r="J17" s="126"/>
      <c r="K17" s="127"/>
      <c r="L17" s="134" t="s">
        <v>13</v>
      </c>
      <c r="M17" s="135"/>
      <c r="N17" s="135"/>
      <c r="O17" s="135"/>
      <c r="P17" s="135"/>
      <c r="Q17" s="135"/>
      <c r="R17" s="135"/>
      <c r="S17" s="136"/>
      <c r="T17" s="137" t="s">
        <v>6</v>
      </c>
      <c r="U17" s="126"/>
      <c r="V17" s="126"/>
      <c r="W17" s="126"/>
      <c r="X17" s="126"/>
      <c r="Y17" s="126"/>
      <c r="Z17" s="126"/>
      <c r="AA17" s="127"/>
      <c r="AB17" s="134" t="s">
        <v>7</v>
      </c>
      <c r="AC17" s="135"/>
      <c r="AD17" s="135"/>
      <c r="AE17" s="135"/>
      <c r="AF17" s="135"/>
      <c r="AG17" s="135"/>
      <c r="AH17" s="135"/>
      <c r="AI17" s="136"/>
      <c r="AJ17" s="137" t="s">
        <v>8</v>
      </c>
      <c r="AK17" s="126"/>
      <c r="AL17" s="126"/>
      <c r="AM17" s="126"/>
      <c r="AN17" s="126"/>
      <c r="AO17" s="126"/>
      <c r="AP17" s="126"/>
      <c r="AQ17" s="127"/>
      <c r="AR17" s="134" t="s">
        <v>47</v>
      </c>
      <c r="AS17" s="135"/>
      <c r="AT17" s="135"/>
      <c r="AU17" s="135"/>
      <c r="AV17" s="135"/>
      <c r="AW17" s="135"/>
      <c r="AX17" s="135"/>
      <c r="AY17" s="136"/>
    </row>
    <row r="18" spans="1:51" ht="24.75" thickBot="1">
      <c r="A18" s="122"/>
      <c r="B18" s="113"/>
      <c r="C18" s="62" t="s">
        <v>1</v>
      </c>
      <c r="D18" s="63" t="s">
        <v>2</v>
      </c>
      <c r="E18" s="63" t="s">
        <v>3</v>
      </c>
      <c r="F18" s="63" t="s">
        <v>4</v>
      </c>
      <c r="G18" s="63" t="s">
        <v>5</v>
      </c>
      <c r="H18" s="59" t="s">
        <v>9</v>
      </c>
      <c r="I18" s="59" t="s">
        <v>10</v>
      </c>
      <c r="J18" s="59" t="s">
        <v>11</v>
      </c>
      <c r="K18" s="59" t="s">
        <v>12</v>
      </c>
      <c r="L18" s="64" t="s">
        <v>1</v>
      </c>
      <c r="M18" s="65" t="s">
        <v>2</v>
      </c>
      <c r="N18" s="65" t="s">
        <v>3</v>
      </c>
      <c r="O18" s="65" t="s">
        <v>4</v>
      </c>
      <c r="P18" s="60" t="s">
        <v>9</v>
      </c>
      <c r="Q18" s="60" t="s">
        <v>10</v>
      </c>
      <c r="R18" s="60" t="s">
        <v>11</v>
      </c>
      <c r="S18" s="60" t="s">
        <v>12</v>
      </c>
      <c r="T18" s="63" t="s">
        <v>1</v>
      </c>
      <c r="U18" s="63" t="s">
        <v>2</v>
      </c>
      <c r="V18" s="63" t="s">
        <v>3</v>
      </c>
      <c r="W18" s="63" t="s">
        <v>4</v>
      </c>
      <c r="X18" s="59" t="s">
        <v>9</v>
      </c>
      <c r="Y18" s="59" t="s">
        <v>10</v>
      </c>
      <c r="Z18" s="59" t="s">
        <v>11</v>
      </c>
      <c r="AA18" s="59" t="s">
        <v>12</v>
      </c>
      <c r="AB18" s="65" t="s">
        <v>1</v>
      </c>
      <c r="AC18" s="65" t="s">
        <v>2</v>
      </c>
      <c r="AD18" s="65" t="s">
        <v>3</v>
      </c>
      <c r="AE18" s="65" t="s">
        <v>4</v>
      </c>
      <c r="AF18" s="60" t="s">
        <v>9</v>
      </c>
      <c r="AG18" s="60" t="s">
        <v>10</v>
      </c>
      <c r="AH18" s="60" t="s">
        <v>11</v>
      </c>
      <c r="AI18" s="60" t="s">
        <v>12</v>
      </c>
      <c r="AJ18" s="63" t="s">
        <v>1</v>
      </c>
      <c r="AK18" s="63" t="s">
        <v>2</v>
      </c>
      <c r="AL18" s="63" t="s">
        <v>3</v>
      </c>
      <c r="AM18" s="63" t="s">
        <v>4</v>
      </c>
      <c r="AN18" s="59" t="s">
        <v>9</v>
      </c>
      <c r="AO18" s="59" t="s">
        <v>10</v>
      </c>
      <c r="AP18" s="59" t="s">
        <v>11</v>
      </c>
      <c r="AQ18" s="59" t="s">
        <v>12</v>
      </c>
      <c r="AR18" s="65" t="s">
        <v>1</v>
      </c>
      <c r="AS18" s="65" t="s">
        <v>2</v>
      </c>
      <c r="AT18" s="65" t="s">
        <v>3</v>
      </c>
      <c r="AU18" s="65" t="s">
        <v>4</v>
      </c>
      <c r="AV18" s="60" t="s">
        <v>9</v>
      </c>
      <c r="AW18" s="60" t="s">
        <v>10</v>
      </c>
      <c r="AX18" s="60" t="s">
        <v>11</v>
      </c>
      <c r="AY18" s="61" t="s">
        <v>12</v>
      </c>
    </row>
    <row r="19" spans="1:51" ht="14.25">
      <c r="A19" s="13"/>
      <c r="B19" s="96" t="s">
        <v>29</v>
      </c>
      <c r="C19" s="66">
        <f>'Załącznik 1a - spec.'!C19*0.6</f>
        <v>18</v>
      </c>
      <c r="D19" s="66">
        <f>'Załącznik 1a - spec.'!D19*0.6</f>
        <v>0</v>
      </c>
      <c r="E19" s="66">
        <f>'Załącznik 1a - spec.'!E19*0.6</f>
        <v>0</v>
      </c>
      <c r="F19" s="66">
        <f>'Załącznik 1a - spec.'!F19*0.6</f>
        <v>0</v>
      </c>
      <c r="G19" s="67">
        <f aca="true" t="shared" si="2" ref="G19:G27">SUM(C19:F19)</f>
        <v>18</v>
      </c>
      <c r="H19" s="67">
        <v>3</v>
      </c>
      <c r="I19" s="67">
        <v>1.5</v>
      </c>
      <c r="J19" s="67">
        <v>1.5</v>
      </c>
      <c r="K19" s="67">
        <v>3</v>
      </c>
      <c r="L19" s="82"/>
      <c r="M19" s="85"/>
      <c r="N19" s="82"/>
      <c r="O19" s="82"/>
      <c r="P19" s="82"/>
      <c r="Q19" s="82"/>
      <c r="R19" s="82"/>
      <c r="S19" s="82"/>
      <c r="T19" s="86"/>
      <c r="U19" s="86"/>
      <c r="V19" s="86"/>
      <c r="W19" s="86"/>
      <c r="X19" s="86"/>
      <c r="Y19" s="86"/>
      <c r="Z19" s="86"/>
      <c r="AA19" s="86"/>
      <c r="AB19" s="82">
        <v>18</v>
      </c>
      <c r="AC19" s="82">
        <v>0</v>
      </c>
      <c r="AD19" s="82">
        <v>0</v>
      </c>
      <c r="AE19" s="82">
        <v>0</v>
      </c>
      <c r="AF19" s="82">
        <v>2</v>
      </c>
      <c r="AG19" s="82">
        <v>1</v>
      </c>
      <c r="AH19" s="82">
        <v>1</v>
      </c>
      <c r="AI19" s="82">
        <v>2</v>
      </c>
      <c r="AJ19" s="72"/>
      <c r="AK19" s="72"/>
      <c r="AL19" s="72"/>
      <c r="AM19" s="72"/>
      <c r="AN19" s="87"/>
      <c r="AO19" s="87"/>
      <c r="AP19" s="87"/>
      <c r="AQ19" s="87"/>
      <c r="AR19" s="70"/>
      <c r="AS19" s="70"/>
      <c r="AT19" s="70"/>
      <c r="AU19" s="70"/>
      <c r="AV19" s="82"/>
      <c r="AW19" s="82"/>
      <c r="AX19" s="82"/>
      <c r="AY19" s="82"/>
    </row>
    <row r="20" spans="1:51" ht="12.75" customHeight="1">
      <c r="A20" s="13"/>
      <c r="B20" s="96" t="s">
        <v>30</v>
      </c>
      <c r="C20" s="66">
        <f>'Załącznik 1a - spec.'!C20*0.6</f>
        <v>0</v>
      </c>
      <c r="D20" s="66">
        <f>'Załącznik 1a - spec.'!D20*0.6</f>
        <v>0</v>
      </c>
      <c r="E20" s="66">
        <f>'Załącznik 1a - spec.'!E20*0.6</f>
        <v>18</v>
      </c>
      <c r="F20" s="66">
        <f>'Załącznik 1a - spec.'!F20*0.6</f>
        <v>0</v>
      </c>
      <c r="G20" s="67">
        <f t="shared" si="2"/>
        <v>18</v>
      </c>
      <c r="H20" s="67">
        <v>2</v>
      </c>
      <c r="I20" s="67">
        <v>1</v>
      </c>
      <c r="J20" s="67">
        <v>1</v>
      </c>
      <c r="K20" s="67">
        <v>2</v>
      </c>
      <c r="L20" s="85"/>
      <c r="M20" s="80"/>
      <c r="N20" s="80"/>
      <c r="O20" s="80"/>
      <c r="P20" s="80"/>
      <c r="Q20" s="80"/>
      <c r="R20" s="80"/>
      <c r="S20" s="80"/>
      <c r="T20" s="88"/>
      <c r="U20" s="88"/>
      <c r="V20" s="88"/>
      <c r="W20" s="88"/>
      <c r="X20" s="88"/>
      <c r="Y20" s="88"/>
      <c r="Z20" s="88"/>
      <c r="AA20" s="88"/>
      <c r="AB20" s="80">
        <v>0</v>
      </c>
      <c r="AC20" s="80">
        <v>0</v>
      </c>
      <c r="AD20" s="80">
        <v>18</v>
      </c>
      <c r="AE20" s="80">
        <v>0</v>
      </c>
      <c r="AF20" s="80">
        <v>2</v>
      </c>
      <c r="AG20" s="80">
        <v>1</v>
      </c>
      <c r="AH20" s="80">
        <v>1</v>
      </c>
      <c r="AI20" s="80">
        <v>2</v>
      </c>
      <c r="AJ20" s="76"/>
      <c r="AK20" s="76"/>
      <c r="AL20" s="76"/>
      <c r="AM20" s="76"/>
      <c r="AN20" s="88"/>
      <c r="AO20" s="88"/>
      <c r="AP20" s="88"/>
      <c r="AQ20" s="88"/>
      <c r="AR20" s="75"/>
      <c r="AS20" s="75"/>
      <c r="AT20" s="75"/>
      <c r="AU20" s="75"/>
      <c r="AV20" s="80"/>
      <c r="AW20" s="80"/>
      <c r="AX20" s="80"/>
      <c r="AY20" s="80"/>
    </row>
    <row r="21" spans="1:51" ht="14.25">
      <c r="A21" s="13"/>
      <c r="B21" s="97" t="s">
        <v>32</v>
      </c>
      <c r="C21" s="66">
        <f>'Załącznik 1a - spec.'!C21*0.6</f>
        <v>9</v>
      </c>
      <c r="D21" s="66">
        <f>'Załącznik 1a - spec.'!D21*0.6</f>
        <v>9</v>
      </c>
      <c r="E21" s="66">
        <f>'Załącznik 1a - spec.'!E21*0.6</f>
        <v>0</v>
      </c>
      <c r="F21" s="66">
        <f>'Załącznik 1a - spec.'!F21*0.6</f>
        <v>0</v>
      </c>
      <c r="G21" s="67">
        <f t="shared" si="2"/>
        <v>18</v>
      </c>
      <c r="H21" s="67">
        <v>4</v>
      </c>
      <c r="I21" s="67">
        <v>2</v>
      </c>
      <c r="J21" s="67">
        <v>2</v>
      </c>
      <c r="K21" s="67">
        <v>4</v>
      </c>
      <c r="L21" s="85"/>
      <c r="M21" s="80"/>
      <c r="N21" s="80"/>
      <c r="O21" s="80"/>
      <c r="P21" s="80"/>
      <c r="Q21" s="80"/>
      <c r="R21" s="80"/>
      <c r="S21" s="80"/>
      <c r="T21" s="88"/>
      <c r="U21" s="88"/>
      <c r="V21" s="88"/>
      <c r="W21" s="88"/>
      <c r="X21" s="88"/>
      <c r="Y21" s="88"/>
      <c r="Z21" s="88"/>
      <c r="AA21" s="88"/>
      <c r="AB21" s="80"/>
      <c r="AC21" s="80"/>
      <c r="AD21" s="80"/>
      <c r="AE21" s="80"/>
      <c r="AF21" s="80"/>
      <c r="AG21" s="80"/>
      <c r="AH21" s="80"/>
      <c r="AI21" s="80"/>
      <c r="AJ21" s="76">
        <v>9</v>
      </c>
      <c r="AK21" s="76">
        <v>9</v>
      </c>
      <c r="AL21" s="76">
        <v>0</v>
      </c>
      <c r="AM21" s="76">
        <v>0</v>
      </c>
      <c r="AN21" s="88">
        <v>4</v>
      </c>
      <c r="AO21" s="88">
        <v>2</v>
      </c>
      <c r="AP21" s="88">
        <v>2</v>
      </c>
      <c r="AQ21" s="88">
        <v>4</v>
      </c>
      <c r="AR21" s="75"/>
      <c r="AS21" s="75"/>
      <c r="AT21" s="75"/>
      <c r="AU21" s="75"/>
      <c r="AV21" s="80"/>
      <c r="AW21" s="80"/>
      <c r="AX21" s="80"/>
      <c r="AY21" s="80"/>
    </row>
    <row r="22" spans="1:51" ht="14.25">
      <c r="A22" s="13"/>
      <c r="B22" s="97" t="s">
        <v>33</v>
      </c>
      <c r="C22" s="66">
        <f>'Załącznik 1a - spec.'!C22*0.6</f>
        <v>18</v>
      </c>
      <c r="D22" s="66">
        <f>'Załącznik 1a - spec.'!D22*0.6</f>
        <v>9</v>
      </c>
      <c r="E22" s="66">
        <f>'Załącznik 1a - spec.'!E22*0.6</f>
        <v>0</v>
      </c>
      <c r="F22" s="66">
        <f>'Załącznik 1a - spec.'!F22*0.6</f>
        <v>0</v>
      </c>
      <c r="G22" s="67">
        <f t="shared" si="2"/>
        <v>27</v>
      </c>
      <c r="H22" s="67">
        <v>5</v>
      </c>
      <c r="I22" s="67">
        <v>2.5</v>
      </c>
      <c r="J22" s="67">
        <v>2.5</v>
      </c>
      <c r="K22" s="67">
        <v>5</v>
      </c>
      <c r="L22" s="85"/>
      <c r="M22" s="85"/>
      <c r="N22" s="80"/>
      <c r="O22" s="80"/>
      <c r="P22" s="80"/>
      <c r="Q22" s="80"/>
      <c r="R22" s="80"/>
      <c r="S22" s="80"/>
      <c r="T22" s="88"/>
      <c r="U22" s="88"/>
      <c r="V22" s="88"/>
      <c r="W22" s="88"/>
      <c r="X22" s="88"/>
      <c r="Y22" s="88"/>
      <c r="Z22" s="88"/>
      <c r="AA22" s="88"/>
      <c r="AB22" s="80"/>
      <c r="AC22" s="80"/>
      <c r="AD22" s="80"/>
      <c r="AE22" s="80"/>
      <c r="AF22" s="80"/>
      <c r="AG22" s="80"/>
      <c r="AH22" s="80"/>
      <c r="AI22" s="80"/>
      <c r="AJ22" s="76">
        <v>18</v>
      </c>
      <c r="AK22" s="76">
        <v>9</v>
      </c>
      <c r="AL22" s="76">
        <v>0</v>
      </c>
      <c r="AM22" s="76">
        <v>0</v>
      </c>
      <c r="AN22" s="88">
        <v>5</v>
      </c>
      <c r="AO22" s="88">
        <v>2.5</v>
      </c>
      <c r="AP22" s="88">
        <v>2.5</v>
      </c>
      <c r="AQ22" s="88">
        <v>5</v>
      </c>
      <c r="AR22" s="75"/>
      <c r="AS22" s="75"/>
      <c r="AT22" s="75"/>
      <c r="AU22" s="75"/>
      <c r="AV22" s="80"/>
      <c r="AW22" s="80"/>
      <c r="AX22" s="80"/>
      <c r="AY22" s="80"/>
    </row>
    <row r="23" spans="1:51" ht="14.25">
      <c r="A23" s="13"/>
      <c r="B23" s="96" t="s">
        <v>34</v>
      </c>
      <c r="C23" s="66">
        <f>'Załącznik 1a - spec.'!C23*0.6</f>
        <v>18</v>
      </c>
      <c r="D23" s="66">
        <f>'Załącznik 1a - spec.'!D23*0.6</f>
        <v>9</v>
      </c>
      <c r="E23" s="66">
        <f>'Załącznik 1a - spec.'!E23*0.6</f>
        <v>0</v>
      </c>
      <c r="F23" s="66">
        <f>'Załącznik 1a - spec.'!F23*0.6</f>
        <v>0</v>
      </c>
      <c r="G23" s="67">
        <f t="shared" si="2"/>
        <v>27</v>
      </c>
      <c r="H23" s="67">
        <v>5</v>
      </c>
      <c r="I23" s="67">
        <v>2.5</v>
      </c>
      <c r="J23" s="67">
        <v>2.5</v>
      </c>
      <c r="K23" s="67">
        <v>5</v>
      </c>
      <c r="L23" s="82"/>
      <c r="M23" s="80"/>
      <c r="N23" s="82"/>
      <c r="O23" s="80"/>
      <c r="P23" s="80"/>
      <c r="Q23" s="80"/>
      <c r="R23" s="80"/>
      <c r="S23" s="80"/>
      <c r="T23" s="88"/>
      <c r="U23" s="88"/>
      <c r="V23" s="88"/>
      <c r="W23" s="88"/>
      <c r="X23" s="88"/>
      <c r="Y23" s="88"/>
      <c r="Z23" s="88"/>
      <c r="AA23" s="88"/>
      <c r="AB23" s="80"/>
      <c r="AC23" s="80"/>
      <c r="AD23" s="80"/>
      <c r="AE23" s="80"/>
      <c r="AF23" s="80"/>
      <c r="AG23" s="80"/>
      <c r="AH23" s="80"/>
      <c r="AI23" s="80"/>
      <c r="AJ23" s="76">
        <v>18</v>
      </c>
      <c r="AK23" s="76">
        <v>9</v>
      </c>
      <c r="AL23" s="76">
        <v>0</v>
      </c>
      <c r="AM23" s="76">
        <v>0</v>
      </c>
      <c r="AN23" s="76">
        <v>5</v>
      </c>
      <c r="AO23" s="76">
        <v>2.5</v>
      </c>
      <c r="AP23" s="76">
        <v>2.5</v>
      </c>
      <c r="AQ23" s="76">
        <v>5</v>
      </c>
      <c r="AR23" s="75"/>
      <c r="AS23" s="75"/>
      <c r="AT23" s="75"/>
      <c r="AU23" s="75"/>
      <c r="AV23" s="80"/>
      <c r="AW23" s="80"/>
      <c r="AX23" s="80"/>
      <c r="AY23" s="80"/>
    </row>
    <row r="24" spans="1:51" ht="14.25">
      <c r="A24" s="13"/>
      <c r="B24" s="96" t="s">
        <v>26</v>
      </c>
      <c r="C24" s="66">
        <f>'Załącznik 1a - spec.'!C24*0.6</f>
        <v>9</v>
      </c>
      <c r="D24" s="66">
        <f>'Załącznik 1a - spec.'!D24*0.6</f>
        <v>0</v>
      </c>
      <c r="E24" s="66">
        <f>'Załącznik 1a - spec.'!E24*0.6</f>
        <v>0</v>
      </c>
      <c r="F24" s="66">
        <f>'Załącznik 1a - spec.'!F24*0.6</f>
        <v>18</v>
      </c>
      <c r="G24" s="67">
        <f t="shared" si="2"/>
        <v>27</v>
      </c>
      <c r="H24" s="67">
        <v>5</v>
      </c>
      <c r="I24" s="67">
        <v>2.5</v>
      </c>
      <c r="J24" s="67">
        <v>2.5</v>
      </c>
      <c r="K24" s="67">
        <v>5</v>
      </c>
      <c r="L24" s="69"/>
      <c r="M24" s="75"/>
      <c r="N24" s="75"/>
      <c r="O24" s="75"/>
      <c r="P24" s="75"/>
      <c r="Q24" s="75"/>
      <c r="R24" s="75"/>
      <c r="S24" s="75"/>
      <c r="T24" s="76"/>
      <c r="U24" s="76"/>
      <c r="V24" s="76"/>
      <c r="W24" s="76"/>
      <c r="X24" s="76"/>
      <c r="Y24" s="76"/>
      <c r="Z24" s="76"/>
      <c r="AA24" s="76"/>
      <c r="AB24" s="75"/>
      <c r="AC24" s="75"/>
      <c r="AD24" s="75"/>
      <c r="AE24" s="75"/>
      <c r="AF24" s="75"/>
      <c r="AG24" s="75"/>
      <c r="AH24" s="75"/>
      <c r="AI24" s="75"/>
      <c r="AJ24" s="76">
        <v>9</v>
      </c>
      <c r="AK24" s="76">
        <v>0</v>
      </c>
      <c r="AL24" s="76">
        <v>0</v>
      </c>
      <c r="AM24" s="76">
        <v>18</v>
      </c>
      <c r="AN24" s="76">
        <v>5</v>
      </c>
      <c r="AO24" s="76">
        <v>2.5</v>
      </c>
      <c r="AP24" s="76">
        <v>2.5</v>
      </c>
      <c r="AQ24" s="76">
        <v>5</v>
      </c>
      <c r="AR24" s="75"/>
      <c r="AS24" s="75"/>
      <c r="AT24" s="75"/>
      <c r="AU24" s="75"/>
      <c r="AV24" s="75"/>
      <c r="AW24" s="75"/>
      <c r="AX24" s="75"/>
      <c r="AY24" s="75"/>
    </row>
    <row r="25" spans="1:51" ht="14.25">
      <c r="A25" s="13"/>
      <c r="B25" s="96" t="s">
        <v>27</v>
      </c>
      <c r="C25" s="66">
        <f>'Załącznik 1a - spec.'!C25*0.6</f>
        <v>18</v>
      </c>
      <c r="D25" s="66">
        <f>'Załącznik 1a - spec.'!D25*0.6</f>
        <v>0</v>
      </c>
      <c r="E25" s="66">
        <f>'Załącznik 1a - spec.'!E25*0.6</f>
        <v>0</v>
      </c>
      <c r="F25" s="66">
        <f>'Załącznik 1a - spec.'!F25*0.6</f>
        <v>0</v>
      </c>
      <c r="G25" s="67">
        <f t="shared" si="2"/>
        <v>18</v>
      </c>
      <c r="H25" s="67">
        <v>3</v>
      </c>
      <c r="I25" s="67">
        <v>1.5</v>
      </c>
      <c r="J25" s="67">
        <v>1.5</v>
      </c>
      <c r="K25" s="67">
        <v>3</v>
      </c>
      <c r="L25" s="70"/>
      <c r="M25" s="70"/>
      <c r="N25" s="70"/>
      <c r="O25" s="70"/>
      <c r="P25" s="70"/>
      <c r="Q25" s="70"/>
      <c r="R25" s="70"/>
      <c r="S25" s="70"/>
      <c r="T25" s="72"/>
      <c r="U25" s="72"/>
      <c r="V25" s="72"/>
      <c r="W25" s="72"/>
      <c r="X25" s="72"/>
      <c r="Y25" s="72"/>
      <c r="Z25" s="72"/>
      <c r="AA25" s="72"/>
      <c r="AB25" s="70"/>
      <c r="AC25" s="70"/>
      <c r="AD25" s="70"/>
      <c r="AE25" s="70"/>
      <c r="AF25" s="70"/>
      <c r="AG25" s="70"/>
      <c r="AH25" s="70"/>
      <c r="AI25" s="70"/>
      <c r="AJ25" s="72"/>
      <c r="AK25" s="72"/>
      <c r="AL25" s="72"/>
      <c r="AM25" s="72"/>
      <c r="AN25" s="72"/>
      <c r="AO25" s="72"/>
      <c r="AP25" s="72"/>
      <c r="AQ25" s="72"/>
      <c r="AR25" s="70">
        <v>18</v>
      </c>
      <c r="AS25" s="70">
        <v>0</v>
      </c>
      <c r="AT25" s="70">
        <v>0</v>
      </c>
      <c r="AU25" s="70">
        <v>0</v>
      </c>
      <c r="AV25" s="70">
        <v>3</v>
      </c>
      <c r="AW25" s="70">
        <v>1.5</v>
      </c>
      <c r="AX25" s="70">
        <v>1.5</v>
      </c>
      <c r="AY25" s="70">
        <v>3</v>
      </c>
    </row>
    <row r="26" spans="1:51" ht="14.25">
      <c r="A26" s="13"/>
      <c r="B26" s="96" t="s">
        <v>28</v>
      </c>
      <c r="C26" s="66">
        <f>'Załącznik 1a - spec.'!C26*0.6</f>
        <v>0</v>
      </c>
      <c r="D26" s="66">
        <f>'Załącznik 1a - spec.'!D26*0.6</f>
        <v>0</v>
      </c>
      <c r="E26" s="66">
        <f>'Załącznik 1a - spec.'!E26*0.6</f>
        <v>18</v>
      </c>
      <c r="F26" s="66">
        <f>'Załącznik 1a - spec.'!F26*0.6</f>
        <v>0</v>
      </c>
      <c r="G26" s="67">
        <f t="shared" si="2"/>
        <v>18</v>
      </c>
      <c r="H26" s="67">
        <v>2</v>
      </c>
      <c r="I26" s="67">
        <v>1</v>
      </c>
      <c r="J26" s="67">
        <v>1</v>
      </c>
      <c r="K26" s="67">
        <v>2</v>
      </c>
      <c r="L26" s="70"/>
      <c r="M26" s="75"/>
      <c r="N26" s="75"/>
      <c r="O26" s="75"/>
      <c r="P26" s="75"/>
      <c r="Q26" s="75"/>
      <c r="R26" s="75"/>
      <c r="S26" s="75"/>
      <c r="T26" s="76"/>
      <c r="U26" s="76"/>
      <c r="V26" s="76"/>
      <c r="W26" s="76"/>
      <c r="X26" s="76"/>
      <c r="Y26" s="76"/>
      <c r="Z26" s="76"/>
      <c r="AA26" s="76"/>
      <c r="AB26" s="75"/>
      <c r="AC26" s="75"/>
      <c r="AD26" s="75"/>
      <c r="AE26" s="75"/>
      <c r="AF26" s="75"/>
      <c r="AG26" s="75"/>
      <c r="AH26" s="75"/>
      <c r="AI26" s="75"/>
      <c r="AJ26" s="76"/>
      <c r="AK26" s="76"/>
      <c r="AL26" s="76"/>
      <c r="AM26" s="76"/>
      <c r="AN26" s="76"/>
      <c r="AO26" s="76"/>
      <c r="AP26" s="76"/>
      <c r="AQ26" s="76"/>
      <c r="AR26" s="75">
        <v>0</v>
      </c>
      <c r="AS26" s="75">
        <v>0</v>
      </c>
      <c r="AT26" s="75">
        <v>18</v>
      </c>
      <c r="AU26" s="75">
        <v>0</v>
      </c>
      <c r="AV26" s="80">
        <v>3</v>
      </c>
      <c r="AW26" s="80">
        <v>1.5</v>
      </c>
      <c r="AX26" s="80">
        <v>1.5</v>
      </c>
      <c r="AY26" s="80">
        <v>3</v>
      </c>
    </row>
    <row r="27" spans="1:51" ht="21.75" customHeight="1" thickBot="1">
      <c r="A27" s="13"/>
      <c r="B27" s="96" t="s">
        <v>31</v>
      </c>
      <c r="C27" s="66">
        <f>'Załącznik 1a - spec.'!C27*0.6</f>
        <v>18</v>
      </c>
      <c r="D27" s="66">
        <f>'Załącznik 1a - spec.'!D27*0.6</f>
        <v>0</v>
      </c>
      <c r="E27" s="66">
        <f>'Załącznik 1a - spec.'!E27*0.6</f>
        <v>0</v>
      </c>
      <c r="F27" s="66">
        <f>'Załącznik 1a - spec.'!F27*0.6</f>
        <v>0</v>
      </c>
      <c r="G27" s="67">
        <f t="shared" si="2"/>
        <v>18</v>
      </c>
      <c r="H27" s="67">
        <v>3</v>
      </c>
      <c r="I27" s="67">
        <v>1.5</v>
      </c>
      <c r="J27" s="67">
        <v>1.5</v>
      </c>
      <c r="K27" s="67">
        <v>3</v>
      </c>
      <c r="L27" s="70"/>
      <c r="M27" s="75"/>
      <c r="N27" s="75"/>
      <c r="O27" s="75"/>
      <c r="P27" s="75"/>
      <c r="Q27" s="75"/>
      <c r="R27" s="75"/>
      <c r="S27" s="75"/>
      <c r="T27" s="76"/>
      <c r="U27" s="76"/>
      <c r="V27" s="76"/>
      <c r="W27" s="76"/>
      <c r="X27" s="76"/>
      <c r="Y27" s="76"/>
      <c r="Z27" s="76"/>
      <c r="AA27" s="76"/>
      <c r="AB27" s="75"/>
      <c r="AC27" s="75"/>
      <c r="AD27" s="75"/>
      <c r="AE27" s="75"/>
      <c r="AF27" s="75"/>
      <c r="AG27" s="75"/>
      <c r="AH27" s="75"/>
      <c r="AI27" s="75"/>
      <c r="AJ27" s="76"/>
      <c r="AK27" s="76"/>
      <c r="AL27" s="76"/>
      <c r="AM27" s="76"/>
      <c r="AN27" s="76"/>
      <c r="AO27" s="76"/>
      <c r="AP27" s="76"/>
      <c r="AQ27" s="76"/>
      <c r="AR27" s="75">
        <v>18</v>
      </c>
      <c r="AS27" s="75">
        <v>0</v>
      </c>
      <c r="AT27" s="75">
        <v>0</v>
      </c>
      <c r="AU27" s="75">
        <v>0</v>
      </c>
      <c r="AV27" s="75">
        <v>3</v>
      </c>
      <c r="AW27" s="75">
        <v>1.5</v>
      </c>
      <c r="AX27" s="75">
        <v>1.5</v>
      </c>
      <c r="AY27" s="75">
        <v>3</v>
      </c>
    </row>
    <row r="28" spans="1:51" ht="25.5" customHeight="1">
      <c r="A28" s="114" t="s">
        <v>38</v>
      </c>
      <c r="B28" s="112" t="s">
        <v>16</v>
      </c>
      <c r="C28" s="81">
        <f>SUM(C19:C27)</f>
        <v>108</v>
      </c>
      <c r="D28" s="81">
        <f aca="true" t="shared" si="3" ref="D28:AQ28">SUM(D19:D27)</f>
        <v>27</v>
      </c>
      <c r="E28" s="81">
        <f t="shared" si="3"/>
        <v>36</v>
      </c>
      <c r="F28" s="81">
        <f t="shared" si="3"/>
        <v>18</v>
      </c>
      <c r="G28" s="81">
        <f t="shared" si="3"/>
        <v>189</v>
      </c>
      <c r="H28" s="81">
        <f t="shared" si="3"/>
        <v>32</v>
      </c>
      <c r="I28" s="81">
        <f t="shared" si="3"/>
        <v>16</v>
      </c>
      <c r="J28" s="81">
        <f t="shared" si="3"/>
        <v>16</v>
      </c>
      <c r="K28" s="84">
        <f t="shared" si="3"/>
        <v>32</v>
      </c>
      <c r="L28" s="83">
        <f t="shared" si="3"/>
        <v>0</v>
      </c>
      <c r="M28" s="83">
        <f t="shared" si="3"/>
        <v>0</v>
      </c>
      <c r="N28" s="83">
        <f t="shared" si="3"/>
        <v>0</v>
      </c>
      <c r="O28" s="83">
        <f t="shared" si="3"/>
        <v>0</v>
      </c>
      <c r="P28" s="83">
        <f t="shared" si="3"/>
        <v>0</v>
      </c>
      <c r="Q28" s="83">
        <f t="shared" si="3"/>
        <v>0</v>
      </c>
      <c r="R28" s="83">
        <f t="shared" si="3"/>
        <v>0</v>
      </c>
      <c r="S28" s="83">
        <f t="shared" si="3"/>
        <v>0</v>
      </c>
      <c r="T28" s="84">
        <f t="shared" si="3"/>
        <v>0</v>
      </c>
      <c r="U28" s="84">
        <f t="shared" si="3"/>
        <v>0</v>
      </c>
      <c r="V28" s="84">
        <f t="shared" si="3"/>
        <v>0</v>
      </c>
      <c r="W28" s="84">
        <f t="shared" si="3"/>
        <v>0</v>
      </c>
      <c r="X28" s="84">
        <f t="shared" si="3"/>
        <v>0</v>
      </c>
      <c r="Y28" s="84">
        <f t="shared" si="3"/>
        <v>0</v>
      </c>
      <c r="Z28" s="84">
        <f t="shared" si="3"/>
        <v>0</v>
      </c>
      <c r="AA28" s="84">
        <f t="shared" si="3"/>
        <v>0</v>
      </c>
      <c r="AB28" s="83">
        <v>18</v>
      </c>
      <c r="AC28" s="83">
        <v>0</v>
      </c>
      <c r="AD28" s="83">
        <v>18</v>
      </c>
      <c r="AE28" s="83">
        <v>0</v>
      </c>
      <c r="AF28" s="83">
        <v>4</v>
      </c>
      <c r="AG28" s="83">
        <v>2</v>
      </c>
      <c r="AH28" s="83">
        <v>2</v>
      </c>
      <c r="AI28" s="83">
        <v>4</v>
      </c>
      <c r="AJ28" s="84">
        <f t="shared" si="3"/>
        <v>54</v>
      </c>
      <c r="AK28" s="84">
        <f t="shared" si="3"/>
        <v>27</v>
      </c>
      <c r="AL28" s="84">
        <f t="shared" si="3"/>
        <v>0</v>
      </c>
      <c r="AM28" s="84">
        <f t="shared" si="3"/>
        <v>18</v>
      </c>
      <c r="AN28" s="84">
        <f t="shared" si="3"/>
        <v>19</v>
      </c>
      <c r="AO28" s="84">
        <f t="shared" si="3"/>
        <v>9.5</v>
      </c>
      <c r="AP28" s="84">
        <f t="shared" si="3"/>
        <v>9.5</v>
      </c>
      <c r="AQ28" s="84">
        <f t="shared" si="3"/>
        <v>19</v>
      </c>
      <c r="AR28" s="83">
        <v>36</v>
      </c>
      <c r="AS28" s="83">
        <v>0</v>
      </c>
      <c r="AT28" s="83">
        <v>18</v>
      </c>
      <c r="AU28" s="83">
        <v>0</v>
      </c>
      <c r="AV28" s="83">
        <v>9</v>
      </c>
      <c r="AW28" s="83">
        <v>4.5</v>
      </c>
      <c r="AX28" s="82">
        <v>4.5</v>
      </c>
      <c r="AY28" s="82">
        <v>9</v>
      </c>
    </row>
    <row r="29" spans="1:51" ht="13.5" thickBot="1">
      <c r="A29" s="115"/>
      <c r="B29" s="113"/>
      <c r="C29" s="126" t="s">
        <v>0</v>
      </c>
      <c r="D29" s="126"/>
      <c r="E29" s="126"/>
      <c r="F29" s="126"/>
      <c r="G29" s="126"/>
      <c r="H29" s="126"/>
      <c r="I29" s="126"/>
      <c r="J29" s="126"/>
      <c r="K29" s="127"/>
      <c r="L29" s="134" t="s">
        <v>13</v>
      </c>
      <c r="M29" s="135"/>
      <c r="N29" s="135"/>
      <c r="O29" s="135"/>
      <c r="P29" s="135"/>
      <c r="Q29" s="135"/>
      <c r="R29" s="135"/>
      <c r="S29" s="136"/>
      <c r="T29" s="137" t="s">
        <v>6</v>
      </c>
      <c r="U29" s="126"/>
      <c r="V29" s="126"/>
      <c r="W29" s="126"/>
      <c r="X29" s="126"/>
      <c r="Y29" s="126"/>
      <c r="Z29" s="126"/>
      <c r="AA29" s="127"/>
      <c r="AB29" s="134" t="s">
        <v>7</v>
      </c>
      <c r="AC29" s="135"/>
      <c r="AD29" s="135"/>
      <c r="AE29" s="135"/>
      <c r="AF29" s="135"/>
      <c r="AG29" s="135"/>
      <c r="AH29" s="135"/>
      <c r="AI29" s="136"/>
      <c r="AJ29" s="137" t="s">
        <v>8</v>
      </c>
      <c r="AK29" s="126"/>
      <c r="AL29" s="126"/>
      <c r="AM29" s="126"/>
      <c r="AN29" s="126"/>
      <c r="AO29" s="126"/>
      <c r="AP29" s="126"/>
      <c r="AQ29" s="127"/>
      <c r="AR29" s="134" t="s">
        <v>47</v>
      </c>
      <c r="AS29" s="135"/>
      <c r="AT29" s="135"/>
      <c r="AU29" s="135"/>
      <c r="AV29" s="135"/>
      <c r="AW29" s="135"/>
      <c r="AX29" s="135"/>
      <c r="AY29" s="136"/>
    </row>
    <row r="30" spans="1:51" ht="24">
      <c r="A30" s="15"/>
      <c r="B30" s="23"/>
      <c r="C30" s="62" t="s">
        <v>1</v>
      </c>
      <c r="D30" s="63" t="s">
        <v>2</v>
      </c>
      <c r="E30" s="63" t="s">
        <v>3</v>
      </c>
      <c r="F30" s="63" t="s">
        <v>4</v>
      </c>
      <c r="G30" s="63" t="s">
        <v>5</v>
      </c>
      <c r="H30" s="59" t="s">
        <v>9</v>
      </c>
      <c r="I30" s="59" t="s">
        <v>10</v>
      </c>
      <c r="J30" s="59" t="s">
        <v>11</v>
      </c>
      <c r="K30" s="59" t="s">
        <v>12</v>
      </c>
      <c r="L30" s="64" t="s">
        <v>1</v>
      </c>
      <c r="M30" s="65" t="s">
        <v>2</v>
      </c>
      <c r="N30" s="65" t="s">
        <v>3</v>
      </c>
      <c r="O30" s="65" t="s">
        <v>4</v>
      </c>
      <c r="P30" s="60" t="s">
        <v>9</v>
      </c>
      <c r="Q30" s="60" t="s">
        <v>10</v>
      </c>
      <c r="R30" s="60" t="s">
        <v>11</v>
      </c>
      <c r="S30" s="60" t="s">
        <v>12</v>
      </c>
      <c r="T30" s="63" t="s">
        <v>1</v>
      </c>
      <c r="U30" s="63" t="s">
        <v>2</v>
      </c>
      <c r="V30" s="63" t="s">
        <v>3</v>
      </c>
      <c r="W30" s="63" t="s">
        <v>4</v>
      </c>
      <c r="X30" s="59" t="s">
        <v>9</v>
      </c>
      <c r="Y30" s="59" t="s">
        <v>10</v>
      </c>
      <c r="Z30" s="59" t="s">
        <v>11</v>
      </c>
      <c r="AA30" s="59" t="s">
        <v>12</v>
      </c>
      <c r="AB30" s="65" t="s">
        <v>1</v>
      </c>
      <c r="AC30" s="65" t="s">
        <v>2</v>
      </c>
      <c r="AD30" s="65" t="s">
        <v>3</v>
      </c>
      <c r="AE30" s="65" t="s">
        <v>4</v>
      </c>
      <c r="AF30" s="60" t="s">
        <v>9</v>
      </c>
      <c r="AG30" s="60" t="s">
        <v>10</v>
      </c>
      <c r="AH30" s="60" t="s">
        <v>11</v>
      </c>
      <c r="AI30" s="60" t="s">
        <v>12</v>
      </c>
      <c r="AJ30" s="63" t="s">
        <v>1</v>
      </c>
      <c r="AK30" s="63" t="s">
        <v>2</v>
      </c>
      <c r="AL30" s="63" t="s">
        <v>3</v>
      </c>
      <c r="AM30" s="63" t="s">
        <v>4</v>
      </c>
      <c r="AN30" s="59" t="s">
        <v>9</v>
      </c>
      <c r="AO30" s="59" t="s">
        <v>10</v>
      </c>
      <c r="AP30" s="59" t="s">
        <v>11</v>
      </c>
      <c r="AQ30" s="59" t="s">
        <v>12</v>
      </c>
      <c r="AR30" s="65" t="s">
        <v>1</v>
      </c>
      <c r="AS30" s="65" t="s">
        <v>2</v>
      </c>
      <c r="AT30" s="65" t="s">
        <v>3</v>
      </c>
      <c r="AU30" s="65" t="s">
        <v>4</v>
      </c>
      <c r="AV30" s="60" t="s">
        <v>9</v>
      </c>
      <c r="AW30" s="60" t="s">
        <v>10</v>
      </c>
      <c r="AX30" s="60" t="s">
        <v>11</v>
      </c>
      <c r="AY30" s="61" t="s">
        <v>12</v>
      </c>
    </row>
    <row r="31" spans="1:51" ht="22.5" customHeight="1">
      <c r="A31" s="24"/>
      <c r="B31" s="96" t="s">
        <v>42</v>
      </c>
      <c r="C31" s="66">
        <f>'Załącznik 1a - spec.'!C31*0.6</f>
        <v>18</v>
      </c>
      <c r="D31" s="66">
        <f>'Załącznik 1a - spec.'!D31*0.6</f>
        <v>0</v>
      </c>
      <c r="E31" s="66">
        <f>'Załącznik 1a - spec.'!E31*0.6</f>
        <v>0</v>
      </c>
      <c r="F31" s="66">
        <f>'Załącznik 1a - spec.'!F31*0.6</f>
        <v>0</v>
      </c>
      <c r="G31" s="67">
        <f aca="true" t="shared" si="4" ref="G31:G39">SUM(C31:F31)</f>
        <v>18</v>
      </c>
      <c r="H31" s="67">
        <v>3</v>
      </c>
      <c r="I31" s="67">
        <v>1.5</v>
      </c>
      <c r="J31" s="67">
        <v>1.5</v>
      </c>
      <c r="K31" s="67">
        <v>3</v>
      </c>
      <c r="L31" s="82"/>
      <c r="M31" s="85"/>
      <c r="N31" s="82"/>
      <c r="O31" s="82"/>
      <c r="P31" s="82"/>
      <c r="Q31" s="82"/>
      <c r="R31" s="82"/>
      <c r="S31" s="82"/>
      <c r="T31" s="86"/>
      <c r="U31" s="86"/>
      <c r="V31" s="86"/>
      <c r="W31" s="86"/>
      <c r="X31" s="86"/>
      <c r="Y31" s="86"/>
      <c r="Z31" s="86"/>
      <c r="AA31" s="86"/>
      <c r="AB31" s="82">
        <v>18</v>
      </c>
      <c r="AC31" s="82">
        <v>0</v>
      </c>
      <c r="AD31" s="82">
        <v>0</v>
      </c>
      <c r="AE31" s="82">
        <v>0</v>
      </c>
      <c r="AF31" s="82">
        <v>2</v>
      </c>
      <c r="AG31" s="82">
        <v>1</v>
      </c>
      <c r="AH31" s="82">
        <v>1</v>
      </c>
      <c r="AI31" s="82">
        <v>2</v>
      </c>
      <c r="AJ31" s="72"/>
      <c r="AK31" s="72"/>
      <c r="AL31" s="72"/>
      <c r="AM31" s="72"/>
      <c r="AN31" s="87"/>
      <c r="AO31" s="87"/>
      <c r="AP31" s="87"/>
      <c r="AQ31" s="87"/>
      <c r="AR31" s="70"/>
      <c r="AS31" s="70"/>
      <c r="AT31" s="70"/>
      <c r="AU31" s="70"/>
      <c r="AV31" s="82"/>
      <c r="AW31" s="82"/>
      <c r="AX31" s="82"/>
      <c r="AY31" s="82"/>
    </row>
    <row r="32" spans="1:51" ht="14.25">
      <c r="A32" s="13"/>
      <c r="B32" s="96" t="s">
        <v>43</v>
      </c>
      <c r="C32" s="66">
        <f>'Załącznik 1a - spec.'!C32*0.6</f>
        <v>0</v>
      </c>
      <c r="D32" s="66">
        <f>'Załącznik 1a - spec.'!D32*0.6</f>
        <v>0</v>
      </c>
      <c r="E32" s="66">
        <f>'Załącznik 1a - spec.'!E32*0.6</f>
        <v>18</v>
      </c>
      <c r="F32" s="66">
        <f>'Załącznik 1a - spec.'!F32*0.6</f>
        <v>0</v>
      </c>
      <c r="G32" s="67">
        <f t="shared" si="4"/>
        <v>18</v>
      </c>
      <c r="H32" s="67">
        <v>2</v>
      </c>
      <c r="I32" s="67">
        <v>1</v>
      </c>
      <c r="J32" s="67">
        <v>1</v>
      </c>
      <c r="K32" s="67">
        <v>2</v>
      </c>
      <c r="L32" s="69"/>
      <c r="M32" s="75"/>
      <c r="N32" s="75"/>
      <c r="O32" s="75"/>
      <c r="P32" s="75"/>
      <c r="Q32" s="75"/>
      <c r="R32" s="75"/>
      <c r="S32" s="75"/>
      <c r="T32" s="76"/>
      <c r="U32" s="76"/>
      <c r="V32" s="76"/>
      <c r="W32" s="76"/>
      <c r="X32" s="76"/>
      <c r="Y32" s="76"/>
      <c r="Z32" s="76"/>
      <c r="AA32" s="76"/>
      <c r="AB32" s="75">
        <v>0</v>
      </c>
      <c r="AC32" s="75">
        <v>0</v>
      </c>
      <c r="AD32" s="75">
        <v>18</v>
      </c>
      <c r="AE32" s="75">
        <v>0</v>
      </c>
      <c r="AF32" s="75">
        <v>2</v>
      </c>
      <c r="AG32" s="75">
        <v>1</v>
      </c>
      <c r="AH32" s="75">
        <v>1</v>
      </c>
      <c r="AI32" s="75">
        <v>2</v>
      </c>
      <c r="AJ32" s="76"/>
      <c r="AK32" s="76"/>
      <c r="AL32" s="76"/>
      <c r="AM32" s="76"/>
      <c r="AN32" s="76"/>
      <c r="AO32" s="76"/>
      <c r="AP32" s="76"/>
      <c r="AQ32" s="76"/>
      <c r="AR32" s="75"/>
      <c r="AS32" s="75"/>
      <c r="AT32" s="75"/>
      <c r="AU32" s="75"/>
      <c r="AV32" s="80"/>
      <c r="AW32" s="80"/>
      <c r="AX32" s="80"/>
      <c r="AY32" s="80"/>
    </row>
    <row r="33" spans="1:51" ht="14.25">
      <c r="A33" s="13"/>
      <c r="B33" s="96" t="s">
        <v>44</v>
      </c>
      <c r="C33" s="66">
        <f>'Załącznik 1a - spec.'!C33*0.6</f>
        <v>9</v>
      </c>
      <c r="D33" s="66">
        <f>'Załącznik 1a - spec.'!D33*0.6</f>
        <v>9</v>
      </c>
      <c r="E33" s="66">
        <f>'Załącznik 1a - spec.'!E33*0.6</f>
        <v>0</v>
      </c>
      <c r="F33" s="66">
        <f>'Załącznik 1a - spec.'!F33*0.6</f>
        <v>0</v>
      </c>
      <c r="G33" s="67">
        <f t="shared" si="4"/>
        <v>18</v>
      </c>
      <c r="H33" s="67">
        <v>4</v>
      </c>
      <c r="I33" s="67">
        <v>2</v>
      </c>
      <c r="J33" s="67">
        <v>2</v>
      </c>
      <c r="K33" s="67">
        <v>4</v>
      </c>
      <c r="L33" s="85"/>
      <c r="M33" s="80"/>
      <c r="N33" s="80"/>
      <c r="O33" s="80"/>
      <c r="P33" s="80"/>
      <c r="Q33" s="80"/>
      <c r="R33" s="80"/>
      <c r="S33" s="80"/>
      <c r="T33" s="88"/>
      <c r="U33" s="88"/>
      <c r="V33" s="88"/>
      <c r="W33" s="88"/>
      <c r="X33" s="88"/>
      <c r="Y33" s="88"/>
      <c r="Z33" s="88"/>
      <c r="AA33" s="88"/>
      <c r="AB33" s="80"/>
      <c r="AC33" s="80"/>
      <c r="AD33" s="80"/>
      <c r="AE33" s="80"/>
      <c r="AF33" s="80"/>
      <c r="AG33" s="80"/>
      <c r="AH33" s="80"/>
      <c r="AI33" s="80"/>
      <c r="AJ33" s="76">
        <v>9</v>
      </c>
      <c r="AK33" s="76">
        <v>9</v>
      </c>
      <c r="AL33" s="76">
        <v>0</v>
      </c>
      <c r="AM33" s="76">
        <v>0</v>
      </c>
      <c r="AN33" s="88">
        <v>4</v>
      </c>
      <c r="AO33" s="88">
        <v>2</v>
      </c>
      <c r="AP33" s="88">
        <v>2</v>
      </c>
      <c r="AQ33" s="88">
        <v>4</v>
      </c>
      <c r="AR33" s="75"/>
      <c r="AS33" s="75"/>
      <c r="AT33" s="75"/>
      <c r="AU33" s="75"/>
      <c r="AV33" s="80"/>
      <c r="AW33" s="80"/>
      <c r="AX33" s="80"/>
      <c r="AY33" s="80"/>
    </row>
    <row r="34" spans="1:51" ht="14.25">
      <c r="A34" s="13"/>
      <c r="B34" s="96" t="s">
        <v>45</v>
      </c>
      <c r="C34" s="66">
        <f>'Załącznik 1a - spec.'!C34*0.6</f>
        <v>18</v>
      </c>
      <c r="D34" s="66">
        <f>'Załącznik 1a - spec.'!D34*0.6</f>
        <v>9</v>
      </c>
      <c r="E34" s="66">
        <f>'Załącznik 1a - spec.'!E34*0.6</f>
        <v>0</v>
      </c>
      <c r="F34" s="66">
        <f>'Załącznik 1a - spec.'!F34*0.6</f>
        <v>0</v>
      </c>
      <c r="G34" s="67">
        <f t="shared" si="4"/>
        <v>27</v>
      </c>
      <c r="H34" s="67">
        <v>5</v>
      </c>
      <c r="I34" s="67">
        <v>2.5</v>
      </c>
      <c r="J34" s="67">
        <v>2.5</v>
      </c>
      <c r="K34" s="67">
        <v>5</v>
      </c>
      <c r="L34" s="82"/>
      <c r="M34" s="85"/>
      <c r="N34" s="82"/>
      <c r="O34" s="82"/>
      <c r="P34" s="82"/>
      <c r="Q34" s="82"/>
      <c r="R34" s="82"/>
      <c r="S34" s="82"/>
      <c r="T34" s="86"/>
      <c r="U34" s="86"/>
      <c r="V34" s="86"/>
      <c r="W34" s="86"/>
      <c r="X34" s="86"/>
      <c r="Y34" s="86"/>
      <c r="Z34" s="86"/>
      <c r="AA34" s="86"/>
      <c r="AB34" s="82"/>
      <c r="AC34" s="82"/>
      <c r="AD34" s="82"/>
      <c r="AE34" s="82"/>
      <c r="AF34" s="82"/>
      <c r="AG34" s="82"/>
      <c r="AH34" s="82"/>
      <c r="AI34" s="82"/>
      <c r="AJ34" s="76">
        <v>18</v>
      </c>
      <c r="AK34" s="76">
        <v>9</v>
      </c>
      <c r="AL34" s="76">
        <v>0</v>
      </c>
      <c r="AM34" s="76">
        <v>0</v>
      </c>
      <c r="AN34" s="76">
        <v>5</v>
      </c>
      <c r="AO34" s="76">
        <v>2.5</v>
      </c>
      <c r="AP34" s="76">
        <v>2.5</v>
      </c>
      <c r="AQ34" s="76">
        <v>5</v>
      </c>
      <c r="AR34" s="75"/>
      <c r="AS34" s="75"/>
      <c r="AT34" s="75"/>
      <c r="AU34" s="75"/>
      <c r="AV34" s="82"/>
      <c r="AW34" s="82"/>
      <c r="AX34" s="82"/>
      <c r="AY34" s="82"/>
    </row>
    <row r="35" spans="1:51" ht="12.75" customHeight="1">
      <c r="A35" s="13"/>
      <c r="B35" s="96" t="s">
        <v>46</v>
      </c>
      <c r="C35" s="66">
        <f>'Załącznik 1a - spec.'!C35*0.6</f>
        <v>18</v>
      </c>
      <c r="D35" s="66">
        <f>'Załącznik 1a - spec.'!D35*0.6</f>
        <v>9</v>
      </c>
      <c r="E35" s="66">
        <f>'Załącznik 1a - spec.'!E35*0.6</f>
        <v>0</v>
      </c>
      <c r="F35" s="66">
        <f>'Załącznik 1a - spec.'!F35*0.6</f>
        <v>0</v>
      </c>
      <c r="G35" s="67">
        <f t="shared" si="4"/>
        <v>27</v>
      </c>
      <c r="H35" s="67">
        <v>5</v>
      </c>
      <c r="I35" s="67">
        <v>2.5</v>
      </c>
      <c r="J35" s="67">
        <v>2.5</v>
      </c>
      <c r="K35" s="67">
        <v>5</v>
      </c>
      <c r="L35" s="70"/>
      <c r="M35" s="75"/>
      <c r="N35" s="70"/>
      <c r="O35" s="75"/>
      <c r="P35" s="75"/>
      <c r="Q35" s="75"/>
      <c r="R35" s="75"/>
      <c r="S35" s="75"/>
      <c r="T35" s="76"/>
      <c r="U35" s="76"/>
      <c r="V35" s="76"/>
      <c r="W35" s="76"/>
      <c r="X35" s="76"/>
      <c r="Y35" s="76"/>
      <c r="Z35" s="76"/>
      <c r="AA35" s="76"/>
      <c r="AB35" s="75"/>
      <c r="AC35" s="75"/>
      <c r="AD35" s="75"/>
      <c r="AE35" s="75"/>
      <c r="AF35" s="75"/>
      <c r="AG35" s="75"/>
      <c r="AH35" s="75"/>
      <c r="AI35" s="75"/>
      <c r="AJ35" s="76">
        <v>18</v>
      </c>
      <c r="AK35" s="76">
        <v>9</v>
      </c>
      <c r="AL35" s="76">
        <v>0</v>
      </c>
      <c r="AM35" s="76">
        <v>0</v>
      </c>
      <c r="AN35" s="76">
        <v>5</v>
      </c>
      <c r="AO35" s="76">
        <v>2.5</v>
      </c>
      <c r="AP35" s="76">
        <v>2.5</v>
      </c>
      <c r="AQ35" s="76">
        <v>5</v>
      </c>
      <c r="AR35" s="75"/>
      <c r="AS35" s="75"/>
      <c r="AT35" s="75"/>
      <c r="AU35" s="75"/>
      <c r="AV35" s="75"/>
      <c r="AW35" s="75"/>
      <c r="AX35" s="75"/>
      <c r="AY35" s="75"/>
    </row>
    <row r="36" spans="1:51" ht="14.25">
      <c r="A36" s="13"/>
      <c r="B36" s="96" t="s">
        <v>39</v>
      </c>
      <c r="C36" s="66">
        <f>'Załącznik 1a - spec.'!C36*0.6</f>
        <v>9</v>
      </c>
      <c r="D36" s="66">
        <f>'Załącznik 1a - spec.'!D36*0.6</f>
        <v>0</v>
      </c>
      <c r="E36" s="66">
        <f>'Załącznik 1a - spec.'!E36*0.6</f>
        <v>0</v>
      </c>
      <c r="F36" s="66">
        <f>'Załącznik 1a - spec.'!F36*0.6</f>
        <v>18</v>
      </c>
      <c r="G36" s="67">
        <f t="shared" si="4"/>
        <v>27</v>
      </c>
      <c r="H36" s="67">
        <v>5</v>
      </c>
      <c r="I36" s="67">
        <v>2.5</v>
      </c>
      <c r="J36" s="67">
        <v>2.5</v>
      </c>
      <c r="K36" s="67">
        <v>5</v>
      </c>
      <c r="L36" s="69"/>
      <c r="M36" s="75"/>
      <c r="N36" s="75"/>
      <c r="O36" s="75"/>
      <c r="P36" s="75"/>
      <c r="Q36" s="75"/>
      <c r="R36" s="75"/>
      <c r="S36" s="75"/>
      <c r="T36" s="76"/>
      <c r="U36" s="76"/>
      <c r="V36" s="76"/>
      <c r="W36" s="76"/>
      <c r="X36" s="76"/>
      <c r="Y36" s="76"/>
      <c r="Z36" s="76"/>
      <c r="AA36" s="76"/>
      <c r="AB36" s="75"/>
      <c r="AC36" s="75"/>
      <c r="AD36" s="75"/>
      <c r="AE36" s="75"/>
      <c r="AF36" s="75"/>
      <c r="AG36" s="75"/>
      <c r="AH36" s="75"/>
      <c r="AI36" s="75"/>
      <c r="AJ36" s="76">
        <v>9</v>
      </c>
      <c r="AK36" s="76">
        <v>0</v>
      </c>
      <c r="AL36" s="76">
        <v>0</v>
      </c>
      <c r="AM36" s="76">
        <v>18</v>
      </c>
      <c r="AN36" s="76">
        <v>5</v>
      </c>
      <c r="AO36" s="76">
        <v>2.5</v>
      </c>
      <c r="AP36" s="76">
        <v>2.5</v>
      </c>
      <c r="AQ36" s="76">
        <v>5</v>
      </c>
      <c r="AR36" s="75"/>
      <c r="AS36" s="75"/>
      <c r="AT36" s="75"/>
      <c r="AU36" s="75"/>
      <c r="AV36" s="75"/>
      <c r="AW36" s="75"/>
      <c r="AX36" s="75"/>
      <c r="AY36" s="75"/>
    </row>
    <row r="37" spans="1:51" ht="14.25">
      <c r="A37" s="13"/>
      <c r="B37" s="96" t="s">
        <v>40</v>
      </c>
      <c r="C37" s="66">
        <f>'Załącznik 1a - spec.'!C37*0.6</f>
        <v>18</v>
      </c>
      <c r="D37" s="66">
        <f>'Załącznik 1a - spec.'!D37*0.6</f>
        <v>0</v>
      </c>
      <c r="E37" s="66">
        <f>'Załącznik 1a - spec.'!E37*0.6</f>
        <v>0</v>
      </c>
      <c r="F37" s="66">
        <f>'Załącznik 1a - spec.'!F37*0.6</f>
        <v>0</v>
      </c>
      <c r="G37" s="67">
        <f t="shared" si="4"/>
        <v>18</v>
      </c>
      <c r="H37" s="67">
        <v>3</v>
      </c>
      <c r="I37" s="67">
        <v>1.5</v>
      </c>
      <c r="J37" s="67">
        <v>1.5</v>
      </c>
      <c r="K37" s="67">
        <v>3</v>
      </c>
      <c r="L37" s="70"/>
      <c r="M37" s="70"/>
      <c r="N37" s="70"/>
      <c r="O37" s="70"/>
      <c r="P37" s="70"/>
      <c r="Q37" s="70"/>
      <c r="R37" s="70"/>
      <c r="S37" s="70"/>
      <c r="T37" s="72"/>
      <c r="U37" s="72"/>
      <c r="V37" s="72"/>
      <c r="W37" s="72"/>
      <c r="X37" s="72"/>
      <c r="Y37" s="72"/>
      <c r="Z37" s="72"/>
      <c r="AA37" s="72"/>
      <c r="AB37" s="70"/>
      <c r="AC37" s="70"/>
      <c r="AD37" s="70"/>
      <c r="AE37" s="70"/>
      <c r="AF37" s="70"/>
      <c r="AG37" s="70"/>
      <c r="AH37" s="70"/>
      <c r="AI37" s="70"/>
      <c r="AJ37" s="72"/>
      <c r="AK37" s="72"/>
      <c r="AL37" s="72"/>
      <c r="AM37" s="72"/>
      <c r="AN37" s="72"/>
      <c r="AO37" s="72"/>
      <c r="AP37" s="72"/>
      <c r="AQ37" s="72"/>
      <c r="AR37" s="70">
        <v>18</v>
      </c>
      <c r="AS37" s="70">
        <v>0</v>
      </c>
      <c r="AT37" s="70">
        <v>0</v>
      </c>
      <c r="AU37" s="70">
        <v>0</v>
      </c>
      <c r="AV37" s="70">
        <v>3</v>
      </c>
      <c r="AW37" s="70">
        <v>1.5</v>
      </c>
      <c r="AX37" s="70">
        <v>1.5</v>
      </c>
      <c r="AY37" s="70">
        <v>3</v>
      </c>
    </row>
    <row r="38" spans="1:51" ht="21.75" customHeight="1">
      <c r="A38" s="13"/>
      <c r="B38" s="96" t="s">
        <v>41</v>
      </c>
      <c r="C38" s="66">
        <f>'Załącznik 1a - spec.'!C38*0.6</f>
        <v>0</v>
      </c>
      <c r="D38" s="66">
        <f>'Załącznik 1a - spec.'!D38*0.6</f>
        <v>0</v>
      </c>
      <c r="E38" s="66">
        <f>'Załącznik 1a - spec.'!E38*0.6</f>
        <v>18</v>
      </c>
      <c r="F38" s="66">
        <f>'Załącznik 1a - spec.'!F38*0.6</f>
        <v>0</v>
      </c>
      <c r="G38" s="67">
        <f t="shared" si="4"/>
        <v>18</v>
      </c>
      <c r="H38" s="67">
        <v>2</v>
      </c>
      <c r="I38" s="67">
        <v>1</v>
      </c>
      <c r="J38" s="67">
        <v>1</v>
      </c>
      <c r="K38" s="67">
        <v>2</v>
      </c>
      <c r="L38" s="70"/>
      <c r="M38" s="75"/>
      <c r="N38" s="75"/>
      <c r="O38" s="75"/>
      <c r="P38" s="75"/>
      <c r="Q38" s="75"/>
      <c r="R38" s="75"/>
      <c r="S38" s="75"/>
      <c r="T38" s="76"/>
      <c r="U38" s="76"/>
      <c r="V38" s="76"/>
      <c r="W38" s="76"/>
      <c r="X38" s="76"/>
      <c r="Y38" s="76"/>
      <c r="Z38" s="76"/>
      <c r="AA38" s="76"/>
      <c r="AB38" s="75"/>
      <c r="AC38" s="75"/>
      <c r="AD38" s="75"/>
      <c r="AE38" s="75"/>
      <c r="AF38" s="75"/>
      <c r="AG38" s="75"/>
      <c r="AH38" s="75"/>
      <c r="AI38" s="75"/>
      <c r="AJ38" s="76"/>
      <c r="AK38" s="76"/>
      <c r="AL38" s="76"/>
      <c r="AM38" s="76"/>
      <c r="AN38" s="76"/>
      <c r="AO38" s="76"/>
      <c r="AP38" s="76"/>
      <c r="AQ38" s="76"/>
      <c r="AR38" s="75">
        <v>0</v>
      </c>
      <c r="AS38" s="75">
        <v>0</v>
      </c>
      <c r="AT38" s="75">
        <v>18</v>
      </c>
      <c r="AU38" s="75">
        <v>0</v>
      </c>
      <c r="AV38" s="80">
        <v>3</v>
      </c>
      <c r="AW38" s="80">
        <v>1.5</v>
      </c>
      <c r="AX38" s="80">
        <v>1.5</v>
      </c>
      <c r="AY38" s="80">
        <v>3</v>
      </c>
    </row>
    <row r="39" spans="1:51" ht="14.25">
      <c r="A39" s="39"/>
      <c r="B39" s="98" t="s">
        <v>31</v>
      </c>
      <c r="C39" s="89">
        <f>'Załącznik 1a - spec.'!C39*0.6</f>
        <v>18</v>
      </c>
      <c r="D39" s="89">
        <f>'Załącznik 1a - spec.'!D39*0.6</f>
        <v>0</v>
      </c>
      <c r="E39" s="89">
        <f>'Załącznik 1a - spec.'!E39*0.6</f>
        <v>0</v>
      </c>
      <c r="F39" s="89">
        <f>'Załącznik 1a - spec.'!F39*0.6</f>
        <v>0</v>
      </c>
      <c r="G39" s="90">
        <f t="shared" si="4"/>
        <v>18</v>
      </c>
      <c r="H39" s="90">
        <v>3</v>
      </c>
      <c r="I39" s="90">
        <v>1.5</v>
      </c>
      <c r="J39" s="90">
        <v>1.5</v>
      </c>
      <c r="K39" s="90">
        <v>3</v>
      </c>
      <c r="L39" s="91"/>
      <c r="M39" s="92"/>
      <c r="N39" s="92"/>
      <c r="O39" s="92"/>
      <c r="P39" s="92"/>
      <c r="Q39" s="92"/>
      <c r="R39" s="92"/>
      <c r="S39" s="92"/>
      <c r="T39" s="93"/>
      <c r="U39" s="93"/>
      <c r="V39" s="93"/>
      <c r="W39" s="93"/>
      <c r="X39" s="93"/>
      <c r="Y39" s="93"/>
      <c r="Z39" s="93"/>
      <c r="AA39" s="93"/>
      <c r="AB39" s="92"/>
      <c r="AC39" s="92"/>
      <c r="AD39" s="92"/>
      <c r="AE39" s="92"/>
      <c r="AF39" s="92"/>
      <c r="AG39" s="92"/>
      <c r="AH39" s="92"/>
      <c r="AI39" s="92"/>
      <c r="AJ39" s="93"/>
      <c r="AK39" s="93"/>
      <c r="AL39" s="93"/>
      <c r="AM39" s="93"/>
      <c r="AN39" s="93"/>
      <c r="AO39" s="93"/>
      <c r="AP39" s="93"/>
      <c r="AQ39" s="93"/>
      <c r="AR39" s="92">
        <v>18</v>
      </c>
      <c r="AS39" s="92">
        <v>0</v>
      </c>
      <c r="AT39" s="92">
        <v>0</v>
      </c>
      <c r="AU39" s="92">
        <v>0</v>
      </c>
      <c r="AV39" s="92">
        <v>3</v>
      </c>
      <c r="AW39" s="92">
        <v>1.5</v>
      </c>
      <c r="AX39" s="92">
        <v>1.5</v>
      </c>
      <c r="AY39" s="92">
        <v>3</v>
      </c>
    </row>
    <row r="40" spans="1:51" ht="25.5" customHeight="1">
      <c r="A40" s="105" t="s">
        <v>14</v>
      </c>
      <c r="B40" s="105"/>
      <c r="C40" s="81">
        <f>SUM(C31:C39)</f>
        <v>108</v>
      </c>
      <c r="D40" s="81">
        <f aca="true" t="shared" si="5" ref="D40:AQ40">SUM(D31:D39)</f>
        <v>27</v>
      </c>
      <c r="E40" s="81">
        <f t="shared" si="5"/>
        <v>36</v>
      </c>
      <c r="F40" s="81">
        <f t="shared" si="5"/>
        <v>18</v>
      </c>
      <c r="G40" s="81">
        <f t="shared" si="5"/>
        <v>189</v>
      </c>
      <c r="H40" s="81">
        <f t="shared" si="5"/>
        <v>32</v>
      </c>
      <c r="I40" s="81">
        <f t="shared" si="5"/>
        <v>16</v>
      </c>
      <c r="J40" s="81">
        <f t="shared" si="5"/>
        <v>16</v>
      </c>
      <c r="K40" s="81">
        <f t="shared" si="5"/>
        <v>32</v>
      </c>
      <c r="L40" s="82">
        <f t="shared" si="5"/>
        <v>0</v>
      </c>
      <c r="M40" s="82">
        <f t="shared" si="5"/>
        <v>0</v>
      </c>
      <c r="N40" s="82">
        <f t="shared" si="5"/>
        <v>0</v>
      </c>
      <c r="O40" s="82">
        <f t="shared" si="5"/>
        <v>0</v>
      </c>
      <c r="P40" s="82">
        <f t="shared" si="5"/>
        <v>0</v>
      </c>
      <c r="Q40" s="82">
        <f t="shared" si="5"/>
        <v>0</v>
      </c>
      <c r="R40" s="82">
        <f t="shared" si="5"/>
        <v>0</v>
      </c>
      <c r="S40" s="82">
        <f t="shared" si="5"/>
        <v>0</v>
      </c>
      <c r="T40" s="81">
        <f t="shared" si="5"/>
        <v>0</v>
      </c>
      <c r="U40" s="81">
        <f t="shared" si="5"/>
        <v>0</v>
      </c>
      <c r="V40" s="81">
        <f t="shared" si="5"/>
        <v>0</v>
      </c>
      <c r="W40" s="81">
        <f t="shared" si="5"/>
        <v>0</v>
      </c>
      <c r="X40" s="81">
        <f t="shared" si="5"/>
        <v>0</v>
      </c>
      <c r="Y40" s="81">
        <f t="shared" si="5"/>
        <v>0</v>
      </c>
      <c r="Z40" s="81">
        <f t="shared" si="5"/>
        <v>0</v>
      </c>
      <c r="AA40" s="81">
        <f t="shared" si="5"/>
        <v>0</v>
      </c>
      <c r="AB40" s="82">
        <v>18</v>
      </c>
      <c r="AC40" s="82">
        <v>0</v>
      </c>
      <c r="AD40" s="82">
        <v>18</v>
      </c>
      <c r="AE40" s="82">
        <v>0</v>
      </c>
      <c r="AF40" s="82">
        <v>4</v>
      </c>
      <c r="AG40" s="82">
        <v>2</v>
      </c>
      <c r="AH40" s="82">
        <v>2</v>
      </c>
      <c r="AI40" s="82">
        <v>4</v>
      </c>
      <c r="AJ40" s="81">
        <f t="shared" si="5"/>
        <v>54</v>
      </c>
      <c r="AK40" s="81">
        <f t="shared" si="5"/>
        <v>27</v>
      </c>
      <c r="AL40" s="81">
        <f t="shared" si="5"/>
        <v>0</v>
      </c>
      <c r="AM40" s="81">
        <f t="shared" si="5"/>
        <v>18</v>
      </c>
      <c r="AN40" s="81">
        <f t="shared" si="5"/>
        <v>19</v>
      </c>
      <c r="AO40" s="81">
        <f t="shared" si="5"/>
        <v>9.5</v>
      </c>
      <c r="AP40" s="81">
        <f t="shared" si="5"/>
        <v>9.5</v>
      </c>
      <c r="AQ40" s="81">
        <f t="shared" si="5"/>
        <v>19</v>
      </c>
      <c r="AR40" s="82">
        <v>36</v>
      </c>
      <c r="AS40" s="82">
        <v>0</v>
      </c>
      <c r="AT40" s="82">
        <v>18</v>
      </c>
      <c r="AU40" s="82">
        <v>0</v>
      </c>
      <c r="AV40" s="82">
        <v>9</v>
      </c>
      <c r="AW40" s="82">
        <v>4.5</v>
      </c>
      <c r="AX40" s="82">
        <v>4.5</v>
      </c>
      <c r="AY40" s="82">
        <v>9</v>
      </c>
    </row>
    <row r="41" spans="1:45" s="42" customFormat="1" ht="23.25" customHeight="1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R41" s="40"/>
      <c r="AS41" s="40"/>
    </row>
    <row r="42" s="25" customFormat="1" ht="12.75"/>
    <row r="43" s="25" customFormat="1" ht="13.5" thickBot="1"/>
    <row r="44" spans="10:27" s="25" customFormat="1" ht="12.75">
      <c r="J44" s="51" t="s">
        <v>50</v>
      </c>
      <c r="K44" s="52"/>
      <c r="L44" s="53"/>
      <c r="M44" s="51" t="s">
        <v>1</v>
      </c>
      <c r="N44" s="53"/>
      <c r="O44" s="51"/>
      <c r="P44" s="52" t="s">
        <v>51</v>
      </c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3"/>
    </row>
    <row r="45" spans="10:27" s="25" customFormat="1" ht="12.75">
      <c r="J45" s="54"/>
      <c r="K45" s="42"/>
      <c r="L45" s="55"/>
      <c r="M45" s="54" t="s">
        <v>2</v>
      </c>
      <c r="N45" s="55"/>
      <c r="O45" s="54"/>
      <c r="P45" s="42" t="s">
        <v>52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55"/>
    </row>
    <row r="46" spans="10:27" s="25" customFormat="1" ht="12.75">
      <c r="J46" s="54"/>
      <c r="K46" s="42"/>
      <c r="L46" s="55"/>
      <c r="M46" s="54" t="s">
        <v>3</v>
      </c>
      <c r="N46" s="55"/>
      <c r="O46" s="54"/>
      <c r="P46" s="42" t="s">
        <v>53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55"/>
    </row>
    <row r="47" spans="10:27" s="25" customFormat="1" ht="12.75">
      <c r="J47" s="54"/>
      <c r="K47" s="42"/>
      <c r="L47" s="55"/>
      <c r="M47" s="54" t="s">
        <v>4</v>
      </c>
      <c r="N47" s="55"/>
      <c r="O47" s="54"/>
      <c r="P47" s="42" t="s">
        <v>54</v>
      </c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55"/>
    </row>
    <row r="48" spans="10:27" s="25" customFormat="1" ht="12.75">
      <c r="J48" s="54"/>
      <c r="K48" s="42"/>
      <c r="L48" s="55"/>
      <c r="M48" s="54" t="s">
        <v>5</v>
      </c>
      <c r="N48" s="55"/>
      <c r="O48" s="54"/>
      <c r="P48" s="42" t="s">
        <v>55</v>
      </c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55"/>
    </row>
    <row r="49" spans="10:27" s="25" customFormat="1" ht="12.75">
      <c r="J49" s="54"/>
      <c r="K49" s="42"/>
      <c r="L49" s="55"/>
      <c r="M49" s="54" t="s">
        <v>9</v>
      </c>
      <c r="N49" s="55"/>
      <c r="O49" s="54"/>
      <c r="P49" s="42" t="s">
        <v>56</v>
      </c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55"/>
    </row>
    <row r="50" spans="10:27" s="25" customFormat="1" ht="12.75">
      <c r="J50" s="54"/>
      <c r="K50" s="42"/>
      <c r="L50" s="55"/>
      <c r="M50" s="54" t="s">
        <v>10</v>
      </c>
      <c r="N50" s="55"/>
      <c r="O50" s="54"/>
      <c r="P50" s="42" t="s">
        <v>57</v>
      </c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55"/>
    </row>
    <row r="51" spans="10:27" s="25" customFormat="1" ht="12.75">
      <c r="J51" s="54"/>
      <c r="K51" s="42"/>
      <c r="L51" s="55"/>
      <c r="M51" s="54" t="s">
        <v>11</v>
      </c>
      <c r="N51" s="55"/>
      <c r="O51" s="54"/>
      <c r="P51" s="42" t="s">
        <v>58</v>
      </c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55"/>
    </row>
    <row r="52" spans="10:27" s="25" customFormat="1" ht="13.5" thickBot="1">
      <c r="J52" s="56"/>
      <c r="K52" s="57"/>
      <c r="L52" s="58"/>
      <c r="M52" s="56" t="s">
        <v>12</v>
      </c>
      <c r="N52" s="58"/>
      <c r="O52" s="56"/>
      <c r="P52" s="57" t="s">
        <v>59</v>
      </c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8"/>
    </row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  <row r="124" s="25" customFormat="1" ht="12.75"/>
    <row r="125" s="25" customFormat="1" ht="12.75"/>
    <row r="126" s="25" customFormat="1" ht="12.75"/>
    <row r="127" s="25" customFormat="1" ht="12.75"/>
    <row r="128" s="25" customFormat="1" ht="12.75"/>
    <row r="129" s="25" customFormat="1" ht="12.75"/>
    <row r="130" s="25" customFormat="1" ht="12.75"/>
    <row r="131" s="25" customFormat="1" ht="12.75"/>
    <row r="132" s="25" customFormat="1" ht="12.75"/>
    <row r="133" s="25" customFormat="1" ht="12.75"/>
    <row r="134" s="25" customFormat="1" ht="12.75"/>
    <row r="135" s="25" customFormat="1" ht="12.75"/>
    <row r="136" s="25" customFormat="1" ht="12.75"/>
    <row r="137" s="25" customFormat="1" ht="12.75"/>
    <row r="138" s="25" customFormat="1" ht="12.75"/>
    <row r="139" s="25" customFormat="1" ht="12.75"/>
    <row r="140" s="25" customFormat="1" ht="12.75"/>
    <row r="141" s="25" customFormat="1" ht="12.75"/>
    <row r="142" s="25" customFormat="1" ht="12.75"/>
    <row r="143" s="25" customFormat="1" ht="12.75"/>
    <row r="144" s="25" customFormat="1" ht="12.75"/>
    <row r="145" s="25" customFormat="1" ht="12.75"/>
    <row r="146" s="25" customFormat="1" ht="12.75"/>
    <row r="147" s="25" customFormat="1" ht="12.75"/>
    <row r="148" s="25" customFormat="1" ht="12.75"/>
    <row r="149" s="25" customFormat="1" ht="12.75"/>
    <row r="150" s="25" customFormat="1" ht="12.75"/>
    <row r="151" s="25" customFormat="1" ht="12.75"/>
    <row r="152" s="25" customFormat="1" ht="12.75"/>
    <row r="153" s="25" customFormat="1" ht="12.75"/>
    <row r="154" s="25" customFormat="1" ht="12.75"/>
    <row r="155" s="25" customFormat="1" ht="12.75"/>
    <row r="156" s="25" customFormat="1" ht="12.75"/>
    <row r="157" s="25" customFormat="1" ht="12.75"/>
    <row r="158" s="25" customFormat="1" ht="12.75"/>
    <row r="159" s="25" customFormat="1" ht="12.75"/>
    <row r="160" s="25" customFormat="1" ht="12.75"/>
    <row r="161" s="25" customFormat="1" ht="12.75"/>
    <row r="162" s="25" customFormat="1" ht="12.75"/>
    <row r="163" s="25" customFormat="1" ht="12.75"/>
    <row r="164" s="25" customFormat="1" ht="12.75"/>
    <row r="165" s="25" customFormat="1" ht="12.75"/>
    <row r="166" s="25" customFormat="1" ht="12.75"/>
    <row r="167" s="25" customFormat="1" ht="12.75"/>
    <row r="168" s="25" customFormat="1" ht="12.75"/>
    <row r="169" s="25" customFormat="1" ht="12.75"/>
    <row r="170" s="25" customFormat="1" ht="12.75"/>
    <row r="171" s="25" customFormat="1" ht="12.75"/>
    <row r="172" s="25" customFormat="1" ht="12.75"/>
    <row r="173" s="25" customFormat="1" ht="12.75"/>
    <row r="174" s="25" customFormat="1" ht="12.75"/>
    <row r="175" s="25" customFormat="1" ht="12.75"/>
    <row r="176" s="25" customFormat="1" ht="12.75"/>
    <row r="177" s="25" customFormat="1" ht="12.75"/>
    <row r="178" s="25" customFormat="1" ht="12.75"/>
    <row r="179" s="25" customFormat="1" ht="12.75"/>
    <row r="180" s="25" customFormat="1" ht="12.75"/>
    <row r="181" s="25" customFormat="1" ht="12.75"/>
    <row r="182" s="25" customFormat="1" ht="12.75"/>
    <row r="183" s="25" customFormat="1" ht="12.75"/>
    <row r="184" s="25" customFormat="1" ht="12.75"/>
    <row r="185" s="25" customFormat="1" ht="12.75"/>
    <row r="186" s="25" customFormat="1" ht="12.75"/>
    <row r="187" s="25" customFormat="1" ht="12.75"/>
    <row r="188" s="25" customFormat="1" ht="12.75"/>
    <row r="189" s="25" customFormat="1" ht="12.75"/>
    <row r="190" s="25" customFormat="1" ht="12.75"/>
    <row r="191" s="25" customFormat="1" ht="12.75"/>
    <row r="192" s="25" customFormat="1" ht="12.75"/>
    <row r="193" s="25" customFormat="1" ht="12.75"/>
    <row r="194" s="25" customFormat="1" ht="12.75"/>
    <row r="195" s="25" customFormat="1" ht="12.75"/>
    <row r="196" s="25" customFormat="1" ht="12.75"/>
    <row r="197" s="25" customFormat="1" ht="12.75"/>
    <row r="198" s="25" customFormat="1" ht="12.75"/>
    <row r="199" s="25" customFormat="1" ht="12.75"/>
    <row r="200" s="25" customFormat="1" ht="12.75"/>
    <row r="201" s="25" customFormat="1" ht="12.75"/>
    <row r="202" s="25" customFormat="1" ht="12.75"/>
    <row r="203" s="25" customFormat="1" ht="12.75"/>
    <row r="204" s="25" customFormat="1" ht="12.75"/>
    <row r="205" s="25" customFormat="1" ht="12.75"/>
    <row r="206" s="25" customFormat="1" ht="12.75"/>
    <row r="207" s="25" customFormat="1" ht="12.75"/>
    <row r="208" s="25" customFormat="1" ht="12.75"/>
    <row r="209" s="25" customFormat="1" ht="12.75"/>
    <row r="210" s="25" customFormat="1" ht="12.75"/>
    <row r="211" s="25" customFormat="1" ht="12.75"/>
    <row r="212" s="25" customFormat="1" ht="12.75"/>
    <row r="213" s="25" customFormat="1" ht="12.75"/>
    <row r="214" s="25" customFormat="1" ht="12.75"/>
    <row r="215" s="25" customFormat="1" ht="12.75"/>
    <row r="216" s="25" customFormat="1" ht="12.75"/>
    <row r="217" s="25" customFormat="1" ht="12.75"/>
    <row r="218" s="25" customFormat="1" ht="12.75"/>
    <row r="219" s="25" customFormat="1" ht="12.75"/>
    <row r="220" s="25" customFormat="1" ht="12.75"/>
    <row r="221" s="25" customFormat="1" ht="12.75"/>
    <row r="222" s="25" customFormat="1" ht="12.75"/>
    <row r="223" s="25" customFormat="1" ht="12.75"/>
    <row r="224" s="25" customFormat="1" ht="12.75"/>
    <row r="225" s="25" customFormat="1" ht="12.75"/>
    <row r="226" s="25" customFormat="1" ht="12.75"/>
    <row r="227" s="25" customFormat="1" ht="12.75"/>
    <row r="228" s="25" customFormat="1" ht="12.75"/>
    <row r="229" s="25" customFormat="1" ht="12.75"/>
    <row r="230" s="25" customFormat="1" ht="12.75"/>
    <row r="231" s="25" customFormat="1" ht="12.75"/>
    <row r="232" s="25" customFormat="1" ht="12.75"/>
    <row r="233" s="25" customFormat="1" ht="12.75"/>
    <row r="234" s="25" customFormat="1" ht="12.75"/>
    <row r="235" s="25" customFormat="1" ht="12.75"/>
    <row r="236" s="25" customFormat="1" ht="12.75"/>
    <row r="237" s="25" customFormat="1" ht="12.75"/>
    <row r="238" s="25" customFormat="1" ht="12.75"/>
    <row r="239" s="25" customFormat="1" ht="12.75"/>
    <row r="240" s="25" customFormat="1" ht="12.75"/>
    <row r="241" s="25" customFormat="1" ht="12.75"/>
    <row r="242" s="25" customFormat="1" ht="12.75"/>
    <row r="243" s="25" customFormat="1" ht="12.75"/>
    <row r="244" s="25" customFormat="1" ht="12.75"/>
    <row r="245" s="25" customFormat="1" ht="12.75"/>
    <row r="246" s="25" customFormat="1" ht="12.75"/>
    <row r="247" s="25" customFormat="1" ht="12.75"/>
    <row r="248" s="25" customFormat="1" ht="12.75"/>
    <row r="249" s="25" customFormat="1" ht="12.75"/>
    <row r="250" s="25" customFormat="1" ht="12.75"/>
    <row r="251" s="25" customFormat="1" ht="12.75"/>
    <row r="252" s="25" customFormat="1" ht="12.75"/>
    <row r="253" s="25" customFormat="1" ht="12.75"/>
    <row r="254" s="25" customFormat="1" ht="12.75"/>
    <row r="255" s="25" customFormat="1" ht="12.75"/>
    <row r="256" s="25" customFormat="1" ht="12.75"/>
    <row r="257" s="25" customFormat="1" ht="12.75"/>
    <row r="258" s="25" customFormat="1" ht="12.75"/>
    <row r="259" s="25" customFormat="1" ht="12.75"/>
    <row r="260" s="25" customFormat="1" ht="12.75"/>
    <row r="261" s="25" customFormat="1" ht="12.75"/>
    <row r="262" s="25" customFormat="1" ht="12.75"/>
    <row r="263" s="25" customFormat="1" ht="12.75"/>
    <row r="264" s="25" customFormat="1" ht="12.75"/>
    <row r="265" s="25" customFormat="1" ht="12.75"/>
    <row r="266" s="25" customFormat="1" ht="12.75"/>
    <row r="267" s="25" customFormat="1" ht="12.75"/>
    <row r="268" s="25" customFormat="1" ht="12.75"/>
    <row r="269" s="25" customFormat="1" ht="12.75"/>
    <row r="270" s="25" customFormat="1" ht="12.75"/>
    <row r="271" s="25" customFormat="1" ht="12.75"/>
    <row r="272" s="25" customFormat="1" ht="12.75"/>
    <row r="273" s="25" customFormat="1" ht="12.75"/>
    <row r="274" s="25" customFormat="1" ht="12.75"/>
    <row r="275" s="25" customFormat="1" ht="12.75"/>
    <row r="276" s="25" customFormat="1" ht="12.75"/>
    <row r="277" s="25" customFormat="1" ht="12.75"/>
    <row r="278" s="25" customFormat="1" ht="12.75"/>
    <row r="279" s="25" customFormat="1" ht="12.75"/>
    <row r="280" s="25" customFormat="1" ht="12.75"/>
    <row r="281" s="25" customFormat="1" ht="12.75"/>
    <row r="282" s="25" customFormat="1" ht="12.75"/>
    <row r="283" s="25" customFormat="1" ht="12.75"/>
    <row r="284" s="25" customFormat="1" ht="12.75"/>
    <row r="285" s="25" customFormat="1" ht="12.75"/>
    <row r="286" s="25" customFormat="1" ht="12.75"/>
    <row r="287" s="25" customFormat="1" ht="12.75"/>
    <row r="288" s="25" customFormat="1" ht="12.75"/>
    <row r="289" s="25" customFormat="1" ht="12.75"/>
    <row r="290" s="25" customFormat="1" ht="12.75"/>
    <row r="291" s="25" customFormat="1" ht="12.75"/>
    <row r="292" s="25" customFormat="1" ht="12.75"/>
    <row r="293" s="25" customFormat="1" ht="12.75"/>
    <row r="294" s="25" customFormat="1" ht="12.75"/>
    <row r="295" s="25" customFormat="1" ht="12.75"/>
    <row r="296" s="25" customFormat="1" ht="12.75"/>
    <row r="297" s="25" customFormat="1" ht="12.75"/>
    <row r="298" s="25" customFormat="1" ht="12.75"/>
    <row r="299" s="25" customFormat="1" ht="12.75"/>
    <row r="300" s="25" customFormat="1" ht="12.75"/>
    <row r="301" s="25" customFormat="1" ht="12.75"/>
    <row r="302" s="25" customFormat="1" ht="12.75"/>
    <row r="303" s="25" customFormat="1" ht="12.75"/>
    <row r="304" s="25" customFormat="1" ht="12.75"/>
    <row r="305" s="25" customFormat="1" ht="12.75"/>
    <row r="306" s="25" customFormat="1" ht="12.75"/>
    <row r="307" s="25" customFormat="1" ht="12.75"/>
    <row r="308" s="25" customFormat="1" ht="12.75"/>
    <row r="309" s="25" customFormat="1" ht="12.75"/>
    <row r="310" s="25" customFormat="1" ht="12.75"/>
    <row r="311" s="25" customFormat="1" ht="12.75"/>
    <row r="312" s="25" customFormat="1" ht="12.75"/>
    <row r="313" s="25" customFormat="1" ht="12.75"/>
    <row r="314" s="25" customFormat="1" ht="12.75"/>
    <row r="315" s="25" customFormat="1" ht="12.75"/>
    <row r="316" s="25" customFormat="1" ht="12.75"/>
    <row r="317" s="25" customFormat="1" ht="12.75"/>
    <row r="318" s="25" customFormat="1" ht="12.75"/>
    <row r="319" s="25" customFormat="1" ht="12.75"/>
    <row r="320" s="25" customFormat="1" ht="12.75"/>
    <row r="321" s="25" customFormat="1" ht="12.75"/>
    <row r="322" s="25" customFormat="1" ht="12.75"/>
    <row r="323" s="25" customFormat="1" ht="12.75"/>
    <row r="324" s="25" customFormat="1" ht="12.75"/>
    <row r="325" s="25" customFormat="1" ht="12.75"/>
    <row r="326" s="25" customFormat="1" ht="12.75"/>
    <row r="327" s="25" customFormat="1" ht="12.75"/>
    <row r="328" s="25" customFormat="1" ht="12.75"/>
    <row r="329" s="25" customFormat="1" ht="12.75"/>
    <row r="330" s="25" customFormat="1" ht="12.75"/>
    <row r="331" s="25" customFormat="1" ht="12.75"/>
    <row r="332" s="25" customFormat="1" ht="12.75"/>
    <row r="333" s="25" customFormat="1" ht="12.75"/>
    <row r="334" s="25" customFormat="1" ht="12.75"/>
    <row r="335" s="25" customFormat="1" ht="12.75"/>
    <row r="336" s="25" customFormat="1" ht="12.75"/>
    <row r="337" s="25" customFormat="1" ht="12.75"/>
    <row r="338" s="25" customFormat="1" ht="12.75"/>
    <row r="339" s="25" customFormat="1" ht="12.75"/>
    <row r="340" s="25" customFormat="1" ht="12.75"/>
    <row r="341" s="25" customFormat="1" ht="12.75"/>
    <row r="342" s="25" customFormat="1" ht="12.75"/>
    <row r="343" s="25" customFormat="1" ht="12.75"/>
    <row r="344" s="25" customFormat="1" ht="12.75"/>
    <row r="345" s="25" customFormat="1" ht="12.75"/>
    <row r="346" s="25" customFormat="1" ht="12.75"/>
    <row r="347" s="25" customFormat="1" ht="12.75"/>
    <row r="348" s="25" customFormat="1" ht="12.75"/>
    <row r="349" s="25" customFormat="1" ht="12.75"/>
    <row r="350" s="25" customFormat="1" ht="12.75"/>
    <row r="351" s="25" customFormat="1" ht="12.75"/>
    <row r="352" s="25" customFormat="1" ht="12.75"/>
    <row r="353" s="25" customFormat="1" ht="12.75"/>
    <row r="354" s="25" customFormat="1" ht="12.75"/>
    <row r="355" s="25" customFormat="1" ht="12.75"/>
    <row r="356" s="25" customFormat="1" ht="12.75"/>
    <row r="357" s="25" customFormat="1" ht="12.75"/>
    <row r="358" s="25" customFormat="1" ht="12.75"/>
    <row r="359" s="25" customFormat="1" ht="12.75"/>
    <row r="360" s="25" customFormat="1" ht="12.75"/>
    <row r="361" s="25" customFormat="1" ht="12.75"/>
    <row r="362" s="25" customFormat="1" ht="12.75"/>
    <row r="363" s="25" customFormat="1" ht="12.75"/>
    <row r="364" s="25" customFormat="1" ht="12.75"/>
    <row r="365" s="25" customFormat="1" ht="12.75"/>
    <row r="366" s="25" customFormat="1" ht="12.75"/>
    <row r="367" s="25" customFormat="1" ht="12.75"/>
    <row r="368" s="25" customFormat="1" ht="12.75"/>
    <row r="369" s="25" customFormat="1" ht="12.75"/>
    <row r="370" s="25" customFormat="1" ht="12.75"/>
    <row r="371" s="25" customFormat="1" ht="12.75"/>
    <row r="372" s="25" customFormat="1" ht="12.75"/>
    <row r="373" s="25" customFormat="1" ht="12.75"/>
    <row r="374" s="25" customFormat="1" ht="12.75"/>
    <row r="375" s="25" customFormat="1" ht="12.75"/>
    <row r="376" s="25" customFormat="1" ht="12.75"/>
    <row r="377" s="25" customFormat="1" ht="12.75"/>
    <row r="378" s="25" customFormat="1" ht="12.75"/>
    <row r="379" s="25" customFormat="1" ht="12.75"/>
    <row r="380" s="25" customFormat="1" ht="12.75"/>
    <row r="381" s="25" customFormat="1" ht="12.75"/>
    <row r="382" s="25" customFormat="1" ht="12.75"/>
    <row r="383" s="25" customFormat="1" ht="12.75"/>
    <row r="384" s="25" customFormat="1" ht="12.75"/>
    <row r="385" s="25" customFormat="1" ht="12.75"/>
    <row r="386" s="25" customFormat="1" ht="12.75"/>
    <row r="387" s="25" customFormat="1" ht="12.75"/>
    <row r="388" s="25" customFormat="1" ht="12.75"/>
    <row r="389" s="25" customFormat="1" ht="12.75"/>
    <row r="390" s="25" customFormat="1" ht="12.75"/>
    <row r="391" s="25" customFormat="1" ht="12.75"/>
    <row r="392" s="25" customFormat="1" ht="12.75"/>
    <row r="393" s="25" customFormat="1" ht="12.75"/>
    <row r="394" s="25" customFormat="1" ht="12.75"/>
    <row r="395" s="25" customFormat="1" ht="12.75"/>
    <row r="396" s="25" customFormat="1" ht="12.75"/>
    <row r="397" s="25" customFormat="1" ht="12.75"/>
    <row r="398" s="25" customFormat="1" ht="12.75"/>
    <row r="399" s="25" customFormat="1" ht="12.75"/>
    <row r="400" s="25" customFormat="1" ht="12.75"/>
    <row r="401" s="25" customFormat="1" ht="12.75"/>
    <row r="402" s="25" customFormat="1" ht="12.75"/>
    <row r="403" s="25" customFormat="1" ht="12.75"/>
    <row r="404" s="25" customFormat="1" ht="12.75"/>
    <row r="405" s="25" customFormat="1" ht="12.75"/>
    <row r="406" s="25" customFormat="1" ht="12.75"/>
    <row r="407" s="25" customFormat="1" ht="12.75"/>
    <row r="408" s="25" customFormat="1" ht="12.75"/>
    <row r="409" s="25" customFormat="1" ht="12.75"/>
    <row r="410" s="25" customFormat="1" ht="12.75"/>
    <row r="411" s="25" customFormat="1" ht="12.75"/>
    <row r="412" s="25" customFormat="1" ht="12.75"/>
    <row r="413" s="25" customFormat="1" ht="12.75"/>
    <row r="414" s="25" customFormat="1" ht="12.75"/>
    <row r="415" s="25" customFormat="1" ht="12.75"/>
    <row r="416" s="25" customFormat="1" ht="12.75"/>
    <row r="417" s="25" customFormat="1" ht="12.75"/>
    <row r="418" s="25" customFormat="1" ht="12.75"/>
    <row r="419" s="25" customFormat="1" ht="12.75"/>
    <row r="420" s="25" customFormat="1" ht="12.75"/>
    <row r="421" s="25" customFormat="1" ht="12.75"/>
    <row r="422" s="25" customFormat="1" ht="12.75"/>
    <row r="423" s="25" customFormat="1" ht="12.75"/>
    <row r="424" s="25" customFormat="1" ht="12.75"/>
    <row r="425" s="25" customFormat="1" ht="12.75"/>
    <row r="426" s="25" customFormat="1" ht="12.75"/>
    <row r="427" s="25" customFormat="1" ht="12.75"/>
    <row r="428" s="25" customFormat="1" ht="12.75"/>
    <row r="429" s="25" customFormat="1" ht="12.75"/>
    <row r="430" s="25" customFormat="1" ht="12.75"/>
    <row r="431" s="25" customFormat="1" ht="12.75"/>
    <row r="432" s="25" customFormat="1" ht="12.75"/>
    <row r="433" s="25" customFormat="1" ht="12.75"/>
    <row r="434" s="25" customFormat="1" ht="12.75"/>
    <row r="435" s="25" customFormat="1" ht="12.75"/>
    <row r="436" s="25" customFormat="1" ht="12.75"/>
    <row r="437" s="25" customFormat="1" ht="12.75"/>
    <row r="438" s="25" customFormat="1" ht="12.75"/>
    <row r="439" s="25" customFormat="1" ht="12.75"/>
    <row r="440" s="25" customFormat="1" ht="12.75"/>
    <row r="441" s="25" customFormat="1" ht="12.75"/>
    <row r="442" s="25" customFormat="1" ht="12.75"/>
    <row r="443" s="25" customFormat="1" ht="12.75"/>
    <row r="444" s="25" customFormat="1" ht="12.75"/>
    <row r="445" s="25" customFormat="1" ht="12.75"/>
    <row r="446" s="25" customFormat="1" ht="12.75"/>
    <row r="447" s="25" customFormat="1" ht="12.75"/>
    <row r="448" s="25" customFormat="1" ht="12.75"/>
    <row r="449" s="25" customFormat="1" ht="12.75"/>
    <row r="450" s="25" customFormat="1" ht="12.75"/>
    <row r="451" s="25" customFormat="1" ht="12.75"/>
    <row r="452" s="25" customFormat="1" ht="12.75"/>
    <row r="453" s="25" customFormat="1" ht="12.75"/>
    <row r="454" s="25" customFormat="1" ht="12.75"/>
    <row r="455" s="25" customFormat="1" ht="12.75"/>
    <row r="456" s="25" customFormat="1" ht="12.75"/>
    <row r="457" s="25" customFormat="1" ht="12.75"/>
    <row r="458" s="25" customFormat="1" ht="12.75"/>
    <row r="459" s="25" customFormat="1" ht="12.75"/>
    <row r="460" s="25" customFormat="1" ht="12.75"/>
    <row r="461" s="25" customFormat="1" ht="12.75"/>
    <row r="462" s="25" customFormat="1" ht="12.75"/>
    <row r="463" s="25" customFormat="1" ht="12.75"/>
    <row r="464" s="25" customFormat="1" ht="12.75"/>
    <row r="465" s="25" customFormat="1" ht="12.75"/>
    <row r="466" s="25" customFormat="1" ht="12.75"/>
    <row r="467" s="25" customFormat="1" ht="12.75"/>
    <row r="468" s="25" customFormat="1" ht="12.75"/>
    <row r="469" s="25" customFormat="1" ht="12.75"/>
    <row r="470" s="25" customFormat="1" ht="12.75"/>
    <row r="471" s="25" customFormat="1" ht="12.75"/>
    <row r="472" s="25" customFormat="1" ht="12.75"/>
    <row r="473" s="25" customFormat="1" ht="12.75"/>
    <row r="474" s="25" customFormat="1" ht="12.75"/>
    <row r="475" s="25" customFormat="1" ht="12.75"/>
    <row r="476" s="25" customFormat="1" ht="12.75"/>
    <row r="477" s="25" customFormat="1" ht="12.75"/>
    <row r="478" s="25" customFormat="1" ht="12.75"/>
    <row r="479" s="25" customFormat="1" ht="12.75"/>
    <row r="480" s="25" customFormat="1" ht="12.75"/>
    <row r="481" s="25" customFormat="1" ht="12.75"/>
    <row r="482" s="25" customFormat="1" ht="12.75"/>
    <row r="483" s="25" customFormat="1" ht="12.75"/>
    <row r="484" s="25" customFormat="1" ht="12.75"/>
    <row r="485" s="25" customFormat="1" ht="12.75"/>
    <row r="486" s="25" customFormat="1" ht="12.75"/>
    <row r="487" s="25" customFormat="1" ht="12.75"/>
    <row r="488" s="25" customFormat="1" ht="12.75"/>
    <row r="489" s="25" customFormat="1" ht="12.75"/>
    <row r="490" s="25" customFormat="1" ht="12.75"/>
    <row r="491" s="25" customFormat="1" ht="12.75"/>
    <row r="492" s="25" customFormat="1" ht="12.75"/>
    <row r="493" s="25" customFormat="1" ht="12.75"/>
    <row r="494" s="25" customFormat="1" ht="12.75"/>
    <row r="495" s="25" customFormat="1" ht="12.75"/>
    <row r="496" s="25" customFormat="1" ht="12.75"/>
    <row r="497" s="25" customFormat="1" ht="12.75"/>
    <row r="498" s="25" customFormat="1" ht="12.75"/>
    <row r="499" s="25" customFormat="1" ht="12.75"/>
    <row r="500" s="25" customFormat="1" ht="12.75"/>
    <row r="501" s="25" customFormat="1" ht="12.75"/>
    <row r="502" s="25" customFormat="1" ht="12.75"/>
    <row r="503" s="25" customFormat="1" ht="12.75"/>
    <row r="504" s="25" customFormat="1" ht="12.75"/>
    <row r="505" s="25" customFormat="1" ht="12.75"/>
    <row r="506" s="25" customFormat="1" ht="12.75"/>
    <row r="507" s="25" customFormat="1" ht="12.75"/>
    <row r="508" s="25" customFormat="1" ht="12.75"/>
    <row r="509" s="25" customFormat="1" ht="12.75"/>
    <row r="510" s="25" customFormat="1" ht="12.75"/>
    <row r="511" s="25" customFormat="1" ht="12.75"/>
    <row r="512" s="25" customFormat="1" ht="12.75"/>
    <row r="513" s="25" customFormat="1" ht="12.75"/>
    <row r="514" s="25" customFormat="1" ht="12.75"/>
    <row r="515" s="25" customFormat="1" ht="12.75"/>
    <row r="516" s="25" customFormat="1" ht="12.75"/>
    <row r="517" s="25" customFormat="1" ht="12.75"/>
    <row r="518" s="25" customFormat="1" ht="12.75"/>
    <row r="519" s="25" customFormat="1" ht="12.75"/>
    <row r="520" s="25" customFormat="1" ht="12.75"/>
    <row r="521" s="25" customFormat="1" ht="12.75"/>
    <row r="522" s="25" customFormat="1" ht="12.75"/>
    <row r="523" s="25" customFormat="1" ht="12.75"/>
    <row r="524" s="25" customFormat="1" ht="12.75"/>
    <row r="525" s="25" customFormat="1" ht="12.75"/>
    <row r="526" s="25" customFormat="1" ht="12.75"/>
    <row r="527" s="25" customFormat="1" ht="12.75"/>
    <row r="528" s="25" customFormat="1" ht="12.75"/>
    <row r="529" s="25" customFormat="1" ht="12.75"/>
    <row r="530" s="25" customFormat="1" ht="12.75"/>
    <row r="531" s="25" customFormat="1" ht="12.75"/>
    <row r="532" s="25" customFormat="1" ht="12.75"/>
    <row r="533" s="25" customFormat="1" ht="12.75"/>
    <row r="534" s="25" customFormat="1" ht="12.75"/>
    <row r="535" s="25" customFormat="1" ht="12.75"/>
    <row r="536" s="25" customFormat="1" ht="12.75"/>
    <row r="537" s="25" customFormat="1" ht="12.75"/>
    <row r="538" s="25" customFormat="1" ht="12.75"/>
    <row r="539" s="25" customFormat="1" ht="12.75"/>
    <row r="540" s="25" customFormat="1" ht="12.75"/>
    <row r="541" s="25" customFormat="1" ht="12.75"/>
    <row r="542" s="25" customFormat="1" ht="12.75"/>
    <row r="543" s="25" customFormat="1" ht="12.75"/>
    <row r="544" s="25" customFormat="1" ht="12.75"/>
    <row r="545" s="25" customFormat="1" ht="12.75"/>
    <row r="546" s="25" customFormat="1" ht="12.75"/>
    <row r="547" s="25" customFormat="1" ht="12.75"/>
    <row r="548" s="25" customFormat="1" ht="12.75"/>
    <row r="549" s="25" customFormat="1" ht="12.75"/>
    <row r="550" s="25" customFormat="1" ht="12.75"/>
    <row r="551" s="25" customFormat="1" ht="12.75"/>
    <row r="552" s="25" customFormat="1" ht="12.75"/>
    <row r="553" s="25" customFormat="1" ht="12.75"/>
    <row r="554" s="25" customFormat="1" ht="12.75"/>
    <row r="555" s="25" customFormat="1" ht="12.75"/>
    <row r="556" s="25" customFormat="1" ht="12.75"/>
    <row r="557" s="25" customFormat="1" ht="12.75"/>
    <row r="558" s="25" customFormat="1" ht="12.75"/>
    <row r="559" s="25" customFormat="1" ht="12.75"/>
    <row r="560" s="25" customFormat="1" ht="12.75"/>
    <row r="561" s="25" customFormat="1" ht="12.75"/>
    <row r="562" s="25" customFormat="1" ht="12.75"/>
    <row r="563" s="25" customFormat="1" ht="12.75"/>
    <row r="564" s="25" customFormat="1" ht="12.75"/>
    <row r="565" s="25" customFormat="1" ht="12.75"/>
    <row r="566" s="25" customFormat="1" ht="12.75"/>
    <row r="567" s="25" customFormat="1" ht="12.75"/>
    <row r="568" s="25" customFormat="1" ht="12.75"/>
    <row r="569" s="25" customFormat="1" ht="12.75"/>
    <row r="570" s="25" customFormat="1" ht="12.75"/>
    <row r="571" s="25" customFormat="1" ht="12.75"/>
    <row r="572" s="25" customFormat="1" ht="12.75"/>
    <row r="573" s="25" customFormat="1" ht="12.75"/>
    <row r="574" s="25" customFormat="1" ht="12.75"/>
    <row r="575" s="25" customFormat="1" ht="12.75"/>
    <row r="576" s="25" customFormat="1" ht="12.75"/>
    <row r="577" s="25" customFormat="1" ht="12.75"/>
    <row r="578" s="25" customFormat="1" ht="12.75"/>
    <row r="579" s="25" customFormat="1" ht="12.75"/>
    <row r="580" s="25" customFormat="1" ht="12.75"/>
    <row r="581" s="25" customFormat="1" ht="12.75"/>
    <row r="582" s="25" customFormat="1" ht="12.75"/>
    <row r="583" s="25" customFormat="1" ht="12.75"/>
    <row r="584" s="25" customFormat="1" ht="12.75"/>
    <row r="585" s="25" customFormat="1" ht="12.75"/>
    <row r="586" s="25" customFormat="1" ht="12.75"/>
    <row r="587" s="25" customFormat="1" ht="12.75"/>
    <row r="588" s="25" customFormat="1" ht="12.75"/>
    <row r="589" s="25" customFormat="1" ht="12.75"/>
    <row r="590" s="25" customFormat="1" ht="12.75"/>
    <row r="591" s="25" customFormat="1" ht="12.75"/>
    <row r="592" s="25" customFormat="1" ht="12.75"/>
    <row r="593" s="25" customFormat="1" ht="12.75"/>
    <row r="594" s="25" customFormat="1" ht="12.75"/>
    <row r="595" s="25" customFormat="1" ht="12.75"/>
    <row r="596" s="25" customFormat="1" ht="12.75"/>
    <row r="597" s="25" customFormat="1" ht="12.75"/>
    <row r="598" s="25" customFormat="1" ht="12.75"/>
    <row r="599" s="25" customFormat="1" ht="12.75"/>
    <row r="600" s="25" customFormat="1" ht="12.75"/>
    <row r="601" s="25" customFormat="1" ht="12.75"/>
    <row r="602" s="25" customFormat="1" ht="12.75"/>
    <row r="603" s="25" customFormat="1" ht="12.75"/>
    <row r="604" s="25" customFormat="1" ht="12.75"/>
    <row r="605" s="25" customFormat="1" ht="12.75"/>
    <row r="606" s="25" customFormat="1" ht="12.75"/>
    <row r="607" s="25" customFormat="1" ht="12.75"/>
    <row r="608" s="25" customFormat="1" ht="12.75"/>
    <row r="609" s="25" customFormat="1" ht="12.75"/>
    <row r="610" s="25" customFormat="1" ht="12.75"/>
    <row r="611" s="25" customFormat="1" ht="12.75"/>
    <row r="612" s="25" customFormat="1" ht="12.75"/>
    <row r="613" s="25" customFormat="1" ht="12.75"/>
    <row r="614" s="25" customFormat="1" ht="12.75"/>
    <row r="615" s="25" customFormat="1" ht="12.75"/>
    <row r="616" s="25" customFormat="1" ht="12.75"/>
    <row r="617" s="25" customFormat="1" ht="12.75"/>
    <row r="618" s="25" customFormat="1" ht="12.75"/>
    <row r="619" s="25" customFormat="1" ht="12.75"/>
    <row r="620" s="25" customFormat="1" ht="12.75"/>
    <row r="621" s="25" customFormat="1" ht="12.75"/>
    <row r="622" s="25" customFormat="1" ht="12.75"/>
    <row r="623" s="25" customFormat="1" ht="12.75"/>
    <row r="624" s="25" customFormat="1" ht="12.75"/>
    <row r="625" s="25" customFormat="1" ht="12.75"/>
    <row r="626" s="25" customFormat="1" ht="12.75"/>
    <row r="627" s="25" customFormat="1" ht="12.75"/>
    <row r="628" s="25" customFormat="1" ht="12.75"/>
    <row r="629" s="25" customFormat="1" ht="12.75"/>
    <row r="630" s="25" customFormat="1" ht="12.75"/>
    <row r="631" s="25" customFormat="1" ht="12.75"/>
    <row r="632" s="25" customFormat="1" ht="12.75"/>
    <row r="633" s="25" customFormat="1" ht="12.75"/>
    <row r="634" s="25" customFormat="1" ht="12.75"/>
    <row r="635" s="25" customFormat="1" ht="12.75"/>
    <row r="636" s="25" customFormat="1" ht="12.75"/>
    <row r="637" s="25" customFormat="1" ht="12.75"/>
    <row r="638" s="25" customFormat="1" ht="12.75"/>
    <row r="639" s="25" customFormat="1" ht="12.75"/>
    <row r="640" s="25" customFormat="1" ht="12.75"/>
    <row r="641" s="25" customFormat="1" ht="12.75"/>
    <row r="642" s="25" customFormat="1" ht="12.75"/>
    <row r="643" s="25" customFormat="1" ht="12.75"/>
    <row r="644" s="25" customFormat="1" ht="12.75"/>
    <row r="645" s="25" customFormat="1" ht="12.75"/>
    <row r="646" s="25" customFormat="1" ht="12.75"/>
    <row r="647" s="25" customFormat="1" ht="12.75"/>
    <row r="648" s="25" customFormat="1" ht="12.75"/>
    <row r="649" s="25" customFormat="1" ht="12.75"/>
    <row r="650" s="25" customFormat="1" ht="12.75"/>
    <row r="651" s="25" customFormat="1" ht="12.75"/>
    <row r="652" s="25" customFormat="1" ht="12.75"/>
    <row r="653" s="25" customFormat="1" ht="12.75"/>
    <row r="654" s="25" customFormat="1" ht="12.75"/>
    <row r="655" s="25" customFormat="1" ht="12.75"/>
    <row r="656" s="25" customFormat="1" ht="12.75"/>
    <row r="657" s="25" customFormat="1" ht="12.75"/>
    <row r="658" s="25" customFormat="1" ht="12.75"/>
    <row r="659" s="25" customFormat="1" ht="12.75"/>
    <row r="660" s="25" customFormat="1" ht="12.75"/>
    <row r="661" s="25" customFormat="1" ht="12.75"/>
    <row r="662" s="25" customFormat="1" ht="12.75"/>
    <row r="663" s="25" customFormat="1" ht="12.75"/>
    <row r="664" s="25" customFormat="1" ht="12.75"/>
    <row r="665" s="25" customFormat="1" ht="12.75"/>
    <row r="666" s="25" customFormat="1" ht="12.75"/>
    <row r="667" s="25" customFormat="1" ht="12.75"/>
    <row r="668" s="25" customFormat="1" ht="12.75"/>
    <row r="669" s="25" customFormat="1" ht="12.75"/>
    <row r="670" s="25" customFormat="1" ht="12.75"/>
    <row r="671" s="25" customFormat="1" ht="12.75"/>
    <row r="672" s="25" customFormat="1" ht="12.75"/>
    <row r="673" s="25" customFormat="1" ht="12.75"/>
    <row r="674" s="25" customFormat="1" ht="12.75"/>
    <row r="675" s="25" customFormat="1" ht="12.75"/>
    <row r="676" s="25" customFormat="1" ht="12.75"/>
    <row r="677" s="25" customFormat="1" ht="12.75"/>
    <row r="678" s="25" customFormat="1" ht="12.75"/>
    <row r="679" s="25" customFormat="1" ht="12.75"/>
    <row r="680" s="25" customFormat="1" ht="12.75"/>
    <row r="681" s="25" customFormat="1" ht="12.75"/>
    <row r="682" s="25" customFormat="1" ht="12.75"/>
    <row r="683" s="25" customFormat="1" ht="12.75"/>
    <row r="684" s="25" customFormat="1" ht="12.75"/>
    <row r="685" s="25" customFormat="1" ht="12.75"/>
    <row r="686" s="25" customFormat="1" ht="12.75"/>
    <row r="687" s="25" customFormat="1" ht="12.75"/>
    <row r="688" s="25" customFormat="1" ht="12.75"/>
    <row r="689" s="25" customFormat="1" ht="12.75"/>
    <row r="690" s="25" customFormat="1" ht="12.75"/>
    <row r="691" s="25" customFormat="1" ht="12.75"/>
    <row r="692" s="25" customFormat="1" ht="12.75"/>
    <row r="693" s="25" customFormat="1" ht="12.75"/>
    <row r="694" s="25" customFormat="1" ht="12.75"/>
    <row r="695" s="25" customFormat="1" ht="12.75"/>
    <row r="696" s="25" customFormat="1" ht="12.75"/>
    <row r="697" s="25" customFormat="1" ht="12.75"/>
    <row r="698" s="25" customFormat="1" ht="12.75"/>
    <row r="699" s="25" customFormat="1" ht="12.75"/>
    <row r="700" s="25" customFormat="1" ht="12.75"/>
    <row r="701" s="25" customFormat="1" ht="12.75"/>
    <row r="702" s="25" customFormat="1" ht="12.75"/>
    <row r="703" s="25" customFormat="1" ht="12.75"/>
    <row r="704" s="25" customFormat="1" ht="12.75"/>
    <row r="705" s="25" customFormat="1" ht="12.75"/>
    <row r="706" s="25" customFormat="1" ht="12.75"/>
    <row r="707" s="25" customFormat="1" ht="12.75"/>
    <row r="708" s="25" customFormat="1" ht="12.75"/>
    <row r="709" s="25" customFormat="1" ht="12.75"/>
    <row r="710" s="25" customFormat="1" ht="12.75"/>
    <row r="711" s="25" customFormat="1" ht="12.75"/>
    <row r="712" s="25" customFormat="1" ht="12.75"/>
    <row r="713" s="25" customFormat="1" ht="12.75"/>
    <row r="714" s="25" customFormat="1" ht="12.75"/>
    <row r="715" s="25" customFormat="1" ht="12.75"/>
    <row r="716" s="25" customFormat="1" ht="12.75"/>
    <row r="717" s="25" customFormat="1" ht="12.75"/>
    <row r="718" s="25" customFormat="1" ht="12.75"/>
    <row r="719" s="25" customFormat="1" ht="12.75"/>
    <row r="720" s="25" customFormat="1" ht="12.75"/>
    <row r="721" s="25" customFormat="1" ht="12.75"/>
    <row r="722" s="25" customFormat="1" ht="12.75"/>
    <row r="723" s="25" customFormat="1" ht="12.75"/>
    <row r="724" s="25" customFormat="1" ht="12.75"/>
    <row r="725" s="25" customFormat="1" ht="12.75"/>
    <row r="726" s="25" customFormat="1" ht="12.75"/>
    <row r="727" s="25" customFormat="1" ht="12.75"/>
    <row r="728" s="25" customFormat="1" ht="12.75"/>
    <row r="729" s="25" customFormat="1" ht="12.75"/>
    <row r="730" s="25" customFormat="1" ht="12.75"/>
    <row r="731" s="25" customFormat="1" ht="12.75"/>
    <row r="732" s="25" customFormat="1" ht="12.75"/>
    <row r="733" s="25" customFormat="1" ht="12.75"/>
    <row r="734" s="25" customFormat="1" ht="12.75"/>
    <row r="735" s="25" customFormat="1" ht="12.75"/>
    <row r="736" s="25" customFormat="1" ht="12.75"/>
    <row r="737" s="25" customFormat="1" ht="12.75"/>
    <row r="738" s="25" customFormat="1" ht="12.75"/>
    <row r="739" s="25" customFormat="1" ht="12.75"/>
    <row r="740" s="25" customFormat="1" ht="12.75"/>
    <row r="741" s="25" customFormat="1" ht="12.75"/>
    <row r="742" s="25" customFormat="1" ht="12.75"/>
    <row r="743" s="25" customFormat="1" ht="12.75"/>
    <row r="744" s="25" customFormat="1" ht="12.75"/>
    <row r="745" s="25" customFormat="1" ht="12.75"/>
    <row r="746" s="25" customFormat="1" ht="12.75"/>
    <row r="747" s="25" customFormat="1" ht="12.75"/>
    <row r="748" s="25" customFormat="1" ht="12.75"/>
    <row r="749" s="25" customFormat="1" ht="12.75"/>
    <row r="750" s="25" customFormat="1" ht="12.75"/>
    <row r="751" s="25" customFormat="1" ht="12.75"/>
    <row r="752" s="25" customFormat="1" ht="12.75"/>
    <row r="753" s="25" customFormat="1" ht="12.75"/>
    <row r="754" s="25" customFormat="1" ht="12.75"/>
    <row r="755" s="25" customFormat="1" ht="12.75"/>
    <row r="756" s="25" customFormat="1" ht="12.75"/>
    <row r="757" s="25" customFormat="1" ht="12.75"/>
    <row r="758" s="25" customFormat="1" ht="12.75"/>
    <row r="759" s="25" customFormat="1" ht="12.75"/>
    <row r="760" s="25" customFormat="1" ht="12.75"/>
    <row r="761" s="25" customFormat="1" ht="12.75"/>
    <row r="762" s="25" customFormat="1" ht="12.75"/>
    <row r="763" s="25" customFormat="1" ht="12.75"/>
    <row r="764" s="25" customFormat="1" ht="12.75"/>
    <row r="765" s="25" customFormat="1" ht="12.75"/>
    <row r="766" s="25" customFormat="1" ht="12.75"/>
    <row r="767" s="25" customFormat="1" ht="12.75"/>
    <row r="768" s="25" customFormat="1" ht="12.75"/>
    <row r="769" s="25" customFormat="1" ht="12.75"/>
    <row r="770" s="25" customFormat="1" ht="12.75"/>
    <row r="771" s="25" customFormat="1" ht="12.75"/>
    <row r="772" s="25" customFormat="1" ht="12.75"/>
    <row r="773" s="25" customFormat="1" ht="12.75"/>
    <row r="774" s="25" customFormat="1" ht="12.75"/>
    <row r="775" s="25" customFormat="1" ht="12.75"/>
    <row r="776" s="25" customFormat="1" ht="12.75"/>
    <row r="777" s="25" customFormat="1" ht="12.75"/>
    <row r="778" s="25" customFormat="1" ht="12.75"/>
    <row r="779" s="25" customFormat="1" ht="12.75"/>
    <row r="780" s="25" customFormat="1" ht="12.75"/>
    <row r="781" s="25" customFormat="1" ht="12.75"/>
    <row r="782" s="25" customFormat="1" ht="12.75"/>
    <row r="783" s="25" customFormat="1" ht="12.75"/>
    <row r="784" s="25" customFormat="1" ht="12.75"/>
    <row r="785" s="25" customFormat="1" ht="12.75"/>
    <row r="786" s="25" customFormat="1" ht="12.75"/>
    <row r="787" s="25" customFormat="1" ht="12.75"/>
    <row r="788" s="25" customFormat="1" ht="12.75"/>
    <row r="789" s="25" customFormat="1" ht="12.75"/>
    <row r="790" s="25" customFormat="1" ht="12.75"/>
    <row r="791" s="25" customFormat="1" ht="12.75"/>
    <row r="792" s="25" customFormat="1" ht="12.75"/>
    <row r="793" s="25" customFormat="1" ht="12.75"/>
    <row r="794" s="25" customFormat="1" ht="12.75"/>
    <row r="795" s="25" customFormat="1" ht="12.75"/>
    <row r="796" s="25" customFormat="1" ht="12.75"/>
    <row r="797" s="25" customFormat="1" ht="12.75"/>
    <row r="798" s="25" customFormat="1" ht="12.75"/>
    <row r="799" s="25" customFormat="1" ht="12.75"/>
    <row r="800" s="25" customFormat="1" ht="12.75"/>
    <row r="801" s="25" customFormat="1" ht="12.75"/>
    <row r="802" s="25" customFormat="1" ht="12.75"/>
    <row r="803" s="25" customFormat="1" ht="12.75"/>
    <row r="804" s="25" customFormat="1" ht="12.75"/>
    <row r="805" s="25" customFormat="1" ht="12.75"/>
    <row r="806" s="25" customFormat="1" ht="12.75"/>
    <row r="807" s="25" customFormat="1" ht="12.75"/>
    <row r="808" s="25" customFormat="1" ht="12.75"/>
    <row r="809" s="25" customFormat="1" ht="12.75"/>
    <row r="810" s="25" customFormat="1" ht="12.75"/>
    <row r="811" s="25" customFormat="1" ht="12.75"/>
    <row r="812" s="25" customFormat="1" ht="12.75"/>
    <row r="813" s="25" customFormat="1" ht="12.75"/>
    <row r="814" s="25" customFormat="1" ht="12.75"/>
    <row r="815" s="25" customFormat="1" ht="12.75"/>
    <row r="816" s="25" customFormat="1" ht="12.75"/>
    <row r="817" s="25" customFormat="1" ht="12.75"/>
    <row r="818" s="25" customFormat="1" ht="12.75"/>
    <row r="819" s="25" customFormat="1" ht="12.75"/>
    <row r="820" s="25" customFormat="1" ht="12.75"/>
    <row r="821" s="25" customFormat="1" ht="12.75"/>
    <row r="822" s="25" customFormat="1" ht="12.75"/>
    <row r="823" s="25" customFormat="1" ht="12.75"/>
  </sheetData>
  <sheetProtection/>
  <mergeCells count="27">
    <mergeCell ref="AJ29:AQ29"/>
    <mergeCell ref="AR29:AY29"/>
    <mergeCell ref="A40:B40"/>
    <mergeCell ref="A28:A29"/>
    <mergeCell ref="B28:B29"/>
    <mergeCell ref="C29:K29"/>
    <mergeCell ref="L29:S29"/>
    <mergeCell ref="T29:AA29"/>
    <mergeCell ref="AB29:AI29"/>
    <mergeCell ref="AR5:AY5"/>
    <mergeCell ref="A16:B16"/>
    <mergeCell ref="A17:A18"/>
    <mergeCell ref="B17:B18"/>
    <mergeCell ref="C17:K17"/>
    <mergeCell ref="L17:S17"/>
    <mergeCell ref="T17:AA17"/>
    <mergeCell ref="AB17:AI17"/>
    <mergeCell ref="AJ17:AQ17"/>
    <mergeCell ref="AR17:AY17"/>
    <mergeCell ref="L3:AK4"/>
    <mergeCell ref="A5:A6"/>
    <mergeCell ref="B5:B6"/>
    <mergeCell ref="C5:K5"/>
    <mergeCell ref="L5:S5"/>
    <mergeCell ref="T5:AA5"/>
    <mergeCell ref="AB5:AI5"/>
    <mergeCell ref="AJ5:AQ5"/>
  </mergeCells>
  <printOptions/>
  <pageMargins left="0.7" right="0.7" top="0.75" bottom="0.75" header="0.3" footer="0.3"/>
  <pageSetup fitToHeight="1" fitToWidth="1" horizontalDpi="600" verticalDpi="6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Robert</cp:lastModifiedBy>
  <cp:lastPrinted>2016-06-02T09:51:49Z</cp:lastPrinted>
  <dcterms:created xsi:type="dcterms:W3CDTF">2009-11-05T07:41:46Z</dcterms:created>
  <dcterms:modified xsi:type="dcterms:W3CDTF">2020-07-06T11:42:26Z</dcterms:modified>
  <cp:category/>
  <cp:version/>
  <cp:contentType/>
  <cp:contentStatus/>
</cp:coreProperties>
</file>